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7050"/>
  </bookViews>
  <sheets>
    <sheet name="Form" sheetId="4" r:id="rId1"/>
  </sheets>
  <definedNames>
    <definedName name="_xlnm._FilterDatabase" localSheetId="0" hidden="1">Form!$A$2:$A$46</definedName>
    <definedName name="_xlnm.Print_Area" localSheetId="0">Form!$A$1:$Z$424</definedName>
    <definedName name="range_1_1">Form!A1:AA48</definedName>
    <definedName name="range_2_1">Form!A48:AA77</definedName>
    <definedName name="range_3_1_1">Form!A77:AA117</definedName>
    <definedName name="range_3_2_1">Form!A117:AA157</definedName>
    <definedName name="range_3_3_1">Form!A157:AA197</definedName>
    <definedName name="range_3_4_1">Form!A197:AA237</definedName>
    <definedName name="range_3_5_1">Form!A237:AA277</definedName>
    <definedName name="range_3_6_1">Form!A277:AA317</definedName>
    <definedName name="range_3_7_1">Form!A317:AA357</definedName>
    <definedName name="range_3_8_1">Form!A357:AA397</definedName>
    <definedName name="range_4_1">Form!A397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08" i="4" l="1"/>
  <c r="R391" i="4"/>
  <c r="Q391" i="4"/>
  <c r="P391" i="4"/>
  <c r="O391" i="4"/>
  <c r="N391" i="4"/>
  <c r="M391" i="4"/>
  <c r="L391" i="4"/>
  <c r="K391" i="4"/>
  <c r="Z382" i="4"/>
  <c r="Z381" i="4"/>
  <c r="Z380" i="4"/>
  <c r="R379" i="4"/>
  <c r="Q379" i="4"/>
  <c r="P379" i="4"/>
  <c r="O379" i="4"/>
  <c r="N379" i="4"/>
  <c r="M379" i="4"/>
  <c r="L379" i="4"/>
  <c r="K379" i="4"/>
  <c r="Z374" i="4"/>
  <c r="Z373" i="4"/>
  <c r="Z372" i="4"/>
  <c r="Z371" i="4"/>
  <c r="Z370" i="4"/>
  <c r="Z369" i="4"/>
  <c r="Z368" i="4"/>
  <c r="R351" i="4"/>
  <c r="Q351" i="4"/>
  <c r="P351" i="4"/>
  <c r="O351" i="4"/>
  <c r="N351" i="4"/>
  <c r="M351" i="4"/>
  <c r="L351" i="4"/>
  <c r="K351" i="4"/>
  <c r="Z349" i="4"/>
  <c r="Z348" i="4"/>
  <c r="Z347" i="4"/>
  <c r="Z346" i="4"/>
  <c r="Z345" i="4"/>
  <c r="Z344" i="4"/>
  <c r="Z343" i="4"/>
  <c r="Z342" i="4"/>
  <c r="Z341" i="4"/>
  <c r="Z340" i="4"/>
  <c r="R339" i="4"/>
  <c r="Q339" i="4"/>
  <c r="P339" i="4"/>
  <c r="O339" i="4"/>
  <c r="N339" i="4"/>
  <c r="M339" i="4"/>
  <c r="L339" i="4"/>
  <c r="K339" i="4"/>
  <c r="Z337" i="4"/>
  <c r="Z336" i="4"/>
  <c r="Z335" i="4"/>
  <c r="Z334" i="4"/>
  <c r="Z333" i="4"/>
  <c r="Z332" i="4"/>
  <c r="Z331" i="4"/>
  <c r="Z330" i="4"/>
  <c r="Z329" i="4"/>
  <c r="Z328" i="4"/>
  <c r="R311" i="4"/>
  <c r="Q311" i="4"/>
  <c r="P311" i="4"/>
  <c r="O311" i="4"/>
  <c r="N311" i="4"/>
  <c r="M311" i="4"/>
  <c r="L311" i="4"/>
  <c r="K311" i="4"/>
  <c r="Z309" i="4"/>
  <c r="Z308" i="4"/>
  <c r="Z307" i="4"/>
  <c r="Z306" i="4"/>
  <c r="Z305" i="4"/>
  <c r="Z304" i="4"/>
  <c r="Z303" i="4"/>
  <c r="Z302" i="4"/>
  <c r="Z301" i="4"/>
  <c r="Z300" i="4"/>
  <c r="R299" i="4"/>
  <c r="Q299" i="4"/>
  <c r="P299" i="4"/>
  <c r="O299" i="4"/>
  <c r="N299" i="4"/>
  <c r="M299" i="4"/>
  <c r="L299" i="4"/>
  <c r="K299" i="4"/>
  <c r="Z297" i="4"/>
  <c r="Z296" i="4"/>
  <c r="Z295" i="4"/>
  <c r="Z294" i="4"/>
  <c r="Z293" i="4"/>
  <c r="Z292" i="4"/>
  <c r="Z291" i="4"/>
  <c r="Z290" i="4"/>
  <c r="Z289" i="4"/>
  <c r="Z288" i="4"/>
  <c r="R271" i="4"/>
  <c r="Q271" i="4"/>
  <c r="P271" i="4"/>
  <c r="O271" i="4"/>
  <c r="N271" i="4"/>
  <c r="M271" i="4"/>
  <c r="L271" i="4"/>
  <c r="K271" i="4"/>
  <c r="Z269" i="4"/>
  <c r="Z268" i="4"/>
  <c r="Z267" i="4"/>
  <c r="Z266" i="4"/>
  <c r="Z265" i="4"/>
  <c r="Z264" i="4"/>
  <c r="Z263" i="4"/>
  <c r="Z262" i="4"/>
  <c r="Z261" i="4"/>
  <c r="Z260" i="4"/>
  <c r="R259" i="4"/>
  <c r="Q259" i="4"/>
  <c r="P259" i="4"/>
  <c r="O259" i="4"/>
  <c r="N259" i="4"/>
  <c r="M259" i="4"/>
  <c r="L259" i="4"/>
  <c r="K259" i="4"/>
  <c r="Z257" i="4"/>
  <c r="Z256" i="4"/>
  <c r="Z255" i="4"/>
  <c r="Z254" i="4"/>
  <c r="Z253" i="4"/>
  <c r="Z252" i="4"/>
  <c r="Z251" i="4"/>
  <c r="Z250" i="4"/>
  <c r="Z249" i="4"/>
  <c r="Z248" i="4"/>
  <c r="R231" i="4"/>
  <c r="Q231" i="4"/>
  <c r="P231" i="4"/>
  <c r="O231" i="4"/>
  <c r="N231" i="4"/>
  <c r="M231" i="4"/>
  <c r="L231" i="4"/>
  <c r="K231" i="4"/>
  <c r="Z222" i="4"/>
  <c r="Z221" i="4"/>
  <c r="Z220" i="4"/>
  <c r="R219" i="4"/>
  <c r="Q219" i="4"/>
  <c r="P219" i="4"/>
  <c r="O219" i="4"/>
  <c r="N219" i="4"/>
  <c r="M219" i="4"/>
  <c r="L219" i="4"/>
  <c r="K219" i="4"/>
  <c r="Z217" i="4"/>
  <c r="Z216" i="4"/>
  <c r="Z215" i="4"/>
  <c r="Z214" i="4"/>
  <c r="Z213" i="4"/>
  <c r="Z212" i="4"/>
  <c r="Z211" i="4"/>
  <c r="Z210" i="4"/>
  <c r="Z209" i="4"/>
  <c r="Z208" i="4"/>
  <c r="R191" i="4"/>
  <c r="Q191" i="4"/>
  <c r="P191" i="4"/>
  <c r="O191" i="4"/>
  <c r="N191" i="4"/>
  <c r="M191" i="4"/>
  <c r="L191" i="4"/>
  <c r="K191" i="4"/>
  <c r="Z185" i="4"/>
  <c r="Z184" i="4"/>
  <c r="Z183" i="4"/>
  <c r="Z182" i="4"/>
  <c r="Z181" i="4"/>
  <c r="Z180" i="4"/>
  <c r="R179" i="4"/>
  <c r="Q179" i="4"/>
  <c r="P179" i="4"/>
  <c r="O179" i="4"/>
  <c r="N179" i="4"/>
  <c r="M179" i="4"/>
  <c r="L179" i="4"/>
  <c r="K179" i="4"/>
  <c r="Z177" i="4"/>
  <c r="Z176" i="4"/>
  <c r="Z175" i="4"/>
  <c r="Z174" i="4"/>
  <c r="Z173" i="4"/>
  <c r="Z172" i="4"/>
  <c r="Z171" i="4"/>
  <c r="Z170" i="4"/>
  <c r="Z169" i="4"/>
  <c r="Z168" i="4"/>
  <c r="R151" i="4"/>
  <c r="Q151" i="4"/>
  <c r="P151" i="4"/>
  <c r="O151" i="4"/>
  <c r="N151" i="4"/>
  <c r="M151" i="4"/>
  <c r="L151" i="4"/>
  <c r="K151" i="4"/>
  <c r="Z149" i="4"/>
  <c r="Z148" i="4"/>
  <c r="Z147" i="4"/>
  <c r="Z146" i="4"/>
  <c r="Z145" i="4"/>
  <c r="Z144" i="4"/>
  <c r="Z143" i="4"/>
  <c r="Z142" i="4"/>
  <c r="Z141" i="4"/>
  <c r="Z140" i="4"/>
  <c r="R139" i="4"/>
  <c r="Q139" i="4"/>
  <c r="P139" i="4"/>
  <c r="O139" i="4"/>
  <c r="N139" i="4"/>
  <c r="M139" i="4"/>
  <c r="L139" i="4"/>
  <c r="K139" i="4"/>
  <c r="Z137" i="4"/>
  <c r="Z136" i="4"/>
  <c r="Z135" i="4"/>
  <c r="Z134" i="4"/>
  <c r="Z133" i="4"/>
  <c r="Z132" i="4"/>
  <c r="Z131" i="4"/>
  <c r="Z130" i="4"/>
  <c r="Z129" i="4"/>
  <c r="Z128" i="4"/>
  <c r="R111" i="4"/>
  <c r="Q111" i="4"/>
  <c r="P111" i="4"/>
  <c r="O111" i="4"/>
  <c r="N111" i="4"/>
  <c r="M111" i="4"/>
  <c r="L111" i="4"/>
  <c r="K111" i="4"/>
  <c r="Z109" i="4"/>
  <c r="Z108" i="4"/>
  <c r="Z107" i="4"/>
  <c r="Z106" i="4"/>
  <c r="Z105" i="4"/>
  <c r="Z104" i="4"/>
  <c r="Z103" i="4"/>
  <c r="Z102" i="4"/>
  <c r="Z101" i="4"/>
  <c r="Z100" i="4"/>
  <c r="R99" i="4"/>
  <c r="Q99" i="4"/>
  <c r="P99" i="4"/>
  <c r="O99" i="4"/>
  <c r="N99" i="4"/>
  <c r="M99" i="4"/>
  <c r="L99" i="4"/>
  <c r="K99" i="4"/>
  <c r="Z97" i="4"/>
  <c r="Z96" i="4"/>
  <c r="Z95" i="4"/>
  <c r="Z94" i="4"/>
  <c r="Z93" i="4"/>
  <c r="Z92" i="4"/>
  <c r="Z91" i="4"/>
  <c r="Z90" i="4"/>
  <c r="Z89" i="4"/>
  <c r="Z88" i="4"/>
  <c r="R68" i="4"/>
  <c r="Q68" i="4"/>
  <c r="P68" i="4"/>
  <c r="O68" i="4"/>
  <c r="N68" i="4"/>
  <c r="M68" i="4"/>
  <c r="L68" i="4"/>
  <c r="K68" i="4"/>
  <c r="Z67" i="4"/>
  <c r="Z66" i="4"/>
  <c r="Z65" i="4"/>
  <c r="R63" i="4"/>
  <c r="Q63" i="4"/>
  <c r="P63" i="4"/>
  <c r="O63" i="4"/>
  <c r="N63" i="4"/>
  <c r="M63" i="4"/>
  <c r="L63" i="4"/>
  <c r="K63" i="4"/>
  <c r="Z62" i="4"/>
  <c r="Z61" i="4"/>
  <c r="R60" i="4"/>
  <c r="Q60" i="4"/>
  <c r="P60" i="4"/>
  <c r="O60" i="4"/>
  <c r="N60" i="4"/>
  <c r="M60" i="4"/>
  <c r="L60" i="4"/>
  <c r="K60" i="4"/>
  <c r="Z59" i="4"/>
  <c r="Z58" i="4"/>
  <c r="R38" i="4"/>
  <c r="Q38" i="4"/>
  <c r="P38" i="4"/>
  <c r="O38" i="4"/>
  <c r="N38" i="4"/>
  <c r="M38" i="4"/>
  <c r="L38" i="4"/>
  <c r="K38" i="4"/>
  <c r="R37" i="4"/>
  <c r="Q37" i="4"/>
  <c r="P37" i="4"/>
  <c r="O37" i="4"/>
  <c r="N37" i="4"/>
  <c r="M37" i="4"/>
  <c r="L37" i="4"/>
  <c r="K37" i="4"/>
  <c r="R36" i="4"/>
  <c r="Q36" i="4"/>
  <c r="P36" i="4"/>
  <c r="O36" i="4"/>
  <c r="N36" i="4"/>
  <c r="M36" i="4"/>
  <c r="L36" i="4"/>
  <c r="K36" i="4"/>
  <c r="Z35" i="4"/>
  <c r="Z34" i="4"/>
  <c r="R33" i="4"/>
  <c r="Q33" i="4"/>
  <c r="P33" i="4"/>
  <c r="O33" i="4"/>
  <c r="N33" i="4"/>
  <c r="M33" i="4"/>
  <c r="L33" i="4"/>
  <c r="K33" i="4"/>
  <c r="Z32" i="4"/>
  <c r="Z31" i="4"/>
  <c r="R30" i="4"/>
  <c r="Q30" i="4"/>
  <c r="Q39" i="4" s="1"/>
  <c r="P30" i="4"/>
  <c r="O30" i="4"/>
  <c r="N30" i="4"/>
  <c r="N39" i="4" s="1"/>
  <c r="M30" i="4"/>
  <c r="L30" i="4"/>
  <c r="K30" i="4"/>
  <c r="Z29" i="4"/>
  <c r="Z28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Z22" i="4"/>
  <c r="Z21" i="4"/>
  <c r="R20" i="4"/>
  <c r="Q20" i="4"/>
  <c r="P20" i="4"/>
  <c r="O20" i="4"/>
  <c r="N20" i="4"/>
  <c r="M20" i="4"/>
  <c r="L20" i="4"/>
  <c r="K20" i="4"/>
  <c r="Z19" i="4"/>
  <c r="Z18" i="4"/>
  <c r="R17" i="4"/>
  <c r="Q17" i="4"/>
  <c r="P17" i="4"/>
  <c r="O17" i="4"/>
  <c r="O26" i="4" s="1"/>
  <c r="N17" i="4"/>
  <c r="M17" i="4"/>
  <c r="L17" i="4"/>
  <c r="L26" i="4" s="1"/>
  <c r="K17" i="4"/>
  <c r="Z16" i="4"/>
  <c r="Z15" i="4"/>
  <c r="R407" i="4" l="1"/>
  <c r="R409" i="4" s="1"/>
  <c r="R39" i="4"/>
  <c r="R26" i="4"/>
  <c r="Q407" i="4"/>
  <c r="Q409" i="4" s="1"/>
  <c r="Q26" i="4"/>
  <c r="P407" i="4"/>
  <c r="P409" i="4" s="1"/>
  <c r="P39" i="4"/>
  <c r="P26" i="4"/>
  <c r="O407" i="4"/>
  <c r="O409" i="4" s="1"/>
  <c r="O39" i="4"/>
  <c r="N407" i="4"/>
  <c r="N409" i="4" s="1"/>
  <c r="N26" i="4"/>
  <c r="Z391" i="4"/>
  <c r="Z231" i="4"/>
  <c r="M407" i="4"/>
  <c r="M409" i="4" s="1"/>
  <c r="M39" i="4"/>
  <c r="Z23" i="4"/>
  <c r="M26" i="4"/>
  <c r="Z379" i="4"/>
  <c r="Z351" i="4"/>
  <c r="Z339" i="4"/>
  <c r="Z311" i="4"/>
  <c r="Z299" i="4"/>
  <c r="Z271" i="4"/>
  <c r="Z259" i="4"/>
  <c r="Z219" i="4"/>
  <c r="Z191" i="4"/>
  <c r="Z179" i="4"/>
  <c r="Z151" i="4"/>
  <c r="Z139" i="4"/>
  <c r="L407" i="4"/>
  <c r="L409" i="4" s="1"/>
  <c r="Z111" i="4"/>
  <c r="Z68" i="4"/>
  <c r="Z63" i="4"/>
  <c r="Z60" i="4"/>
  <c r="Z36" i="4"/>
  <c r="L39" i="4"/>
  <c r="Z33" i="4"/>
  <c r="Z25" i="4"/>
  <c r="Z20" i="4"/>
  <c r="K407" i="4"/>
  <c r="K409" i="4" s="1"/>
  <c r="Z38" i="4"/>
  <c r="K39" i="4"/>
  <c r="Z37" i="4"/>
  <c r="K26" i="4"/>
  <c r="Z24" i="4"/>
  <c r="Z99" i="4"/>
  <c r="Z17" i="4"/>
  <c r="Z30" i="4"/>
  <c r="Z26" i="4" l="1"/>
  <c r="Z409" i="4"/>
  <c r="Z39" i="4"/>
  <c r="Z407" i="4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407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409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<sst xmlns="http://schemas.openxmlformats.org/spreadsheetml/2006/main" count="1769" uniqueCount="406">
  <si>
    <t xml:space="preserve">SERTIFIKAT REKAPITULASI HASIL PENGHITUNGAN PEROLEHAN SUARA </t>
  </si>
  <si>
    <t>CALON ANGGOTA DEWAN PERWAKILAN RAKYAT DARI SETIAP TPS DI DAERAH PEMILIHAN DALAM WILAYAH KECAMATAN</t>
  </si>
  <si>
    <t>MODEL 
DAA1-DPR</t>
  </si>
  <si>
    <t>PEMILIHAN UMUM TAHUN 2019</t>
  </si>
  <si>
    <t>DESA/KELURAHAN*)</t>
  </si>
  <si>
    <t>KABUPATEN/KOTA *)</t>
  </si>
  <si>
    <t>KECAMATAN/DISTRIK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</si>
  <si>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</si>
  <si>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</si>
  <si>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</si>
  <si>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</si>
  <si>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</si>
  <si>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</si>
  <si>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</si>
  <si>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</si>
  <si>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</si>
  <si>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</si>
  <si>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</si>
  <si>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</si>
  <si>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</si>
  <si>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</si>
  <si>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</si>
  <si>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</si>
  <si>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</si>
  <si>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</si>
  <si>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</si>
  <si>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</si>
  <si>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</si>
  <si>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</si>
  <si>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</si>
  <si>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</si>
  <si>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</si>
  <si>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</si>
  <si>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</si>
  <si>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</si>
  <si>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</si>
  <si>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</si>
  <si>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</si>
  <si>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</si>
  <si>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</si>
  <si>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</si>
  <si>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</si>
  <si>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</si>
  <si>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</si>
  <si>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</si>
  <si>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DATA PEMILIH DISABILITAS</t>
  </si>
  <si>
    <t>1.</t>
  </si>
  <si>
    <t>Jumlah seluruh Pemilih disabilitas terdaftar dalam DPT, DPTb dan DPK</t>
  </si>
  <si>
    <t>2.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</si>
  <si>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</si>
  <si>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</si>
  <si>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</si>
  <si>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</si>
  <si>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3.</t>
  </si>
  <si>
    <t>Jumlah surat suara yang tidak digunakan/tidak terpakai termasuk sisa surat suara cadangan</t>
  </si>
  <si>
    <t>4.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</si>
  <si>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</si>
  <si>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</si>
  <si>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</si>
  <si>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</si>
  <si>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</si>
  <si>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1</t>
  </si>
  <si>
    <t>A.2</t>
  </si>
  <si>
    <t>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</si>
  <si>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</si>
  <si>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</si>
  <si>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</si>
  <si>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</si>
  <si>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</si>
  <si>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</si>
  <si>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</si>
  <si>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</si>
  <si>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</si>
  <si>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</si>
  <si>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</si>
  <si>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</si>
  <si>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</si>
  <si>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</si>
  <si>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</si>
  <si>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</si>
  <si>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</si>
  <si>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</si>
  <si>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</si>
  <si>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</si>
  <si>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</si>
  <si>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</si>
  <si>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</si>
  <si>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</si>
  <si>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II.</t>
  </si>
  <si>
    <t>CF1, CF2, CF3</t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</si>
  <si>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</si>
  <si>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</si>
  <si>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</si>
  <si>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</si>
  <si>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</si>
  <si>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</si>
  <si>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CF1, CF2, CF3, CF5</t>
  </si>
  <si>
    <t>a) Jumlah harus sama dengan I.B.4
b) Jumlah harus sama dengan V.C</t>
  </si>
  <si>
    <t>(diisi berdasarkan Formulir Model DAA1-Plano-DPR)</t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</si>
  <si>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</si>
  <si>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</si>
  <si>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</si>
  <si>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</si>
  <si>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</si>
  <si>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</si>
  <si>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</si>
  <si>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</si>
  <si>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</si>
  <si>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</si>
  <si>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</si>
  <si>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</si>
  <si>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</si>
  <si>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</si>
  <si>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</si>
  <si>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</si>
  <si>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</si>
  <si>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</si>
  <si>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</si>
  <si>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</si>
  <si>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</si>
  <si>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</si>
  <si>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</si>
  <si>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</si>
  <si>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</si>
  <si>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</si>
  <si>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</si>
  <si>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</si>
  <si>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</si>
  <si>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</si>
  <si>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</si>
  <si>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</si>
  <si>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</si>
  <si>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</si>
  <si>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</si>
  <si>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</si>
  <si>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</si>
  <si>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</si>
  <si>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</si>
  <si>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</si>
  <si>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</si>
  <si>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</si>
  <si>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</si>
  <si>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</si>
  <si>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</si>
  <si>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</si>
  <si>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</si>
  <si>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</si>
  <si>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</si>
  <si>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</si>
  <si>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</si>
  <si>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</si>
  <si>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</si>
  <si>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</si>
  <si>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</si>
  <si>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</si>
  <si>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</si>
  <si>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</si>
  <si>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</si>
  <si>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</si>
  <si>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</si>
  <si>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</si>
  <si>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</si>
  <si>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</si>
  <si>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</si>
  <si>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</si>
  <si>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</si>
  <si>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</si>
  <si>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>a) Jumlah harus sama dengan III.4
b) Jumlah harus sama dengan I.B.4</t>
  </si>
  <si>
    <t>Nama Lengkap</t>
  </si>
  <si>
    <t xml:space="preserve">Ditetapkan di: 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</si>
  <si>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</si>
  <si>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</si>
  <si>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</si>
  <si>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</si>
  <si>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</si>
  <si>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</si>
  <si>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</si>
  <si>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</si>
  <si>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</si>
  <si>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</si>
  <si>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</si>
  <si>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</si>
  <si>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</si>
  <si>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{REKAP_WILNAME}1</t>
  </si>
  <si>
    <t>900621396</t>
  </si>
  <si>
    <t>TPS 1</t>
  </si>
  <si>
    <t>900621397</t>
  </si>
  <si>
    <t>TPS 2</t>
  </si>
  <si>
    <t>900621398</t>
  </si>
  <si>
    <t>TPS 3</t>
  </si>
  <si>
    <t>900621399</t>
  </si>
  <si>
    <t>TPS 4</t>
  </si>
  <si>
    <t>900621400</t>
  </si>
  <si>
    <t>TPS 5</t>
  </si>
  <si>
    <t>900621401</t>
  </si>
  <si>
    <t>TPS 6</t>
  </si>
  <si>
    <t>900621402</t>
  </si>
  <si>
    <t>TPS 7</t>
  </si>
  <si>
    <t>900621403</t>
  </si>
  <si>
    <t>TPS 8</t>
  </si>
  <si>
    <t>JUMLAH AKHIR</t>
  </si>
  <si>
    <t>Partai Kebangkitan Bangsa</t>
  </si>
  <si>
    <t>ANTONIUS IWAN DWI LAKSONO, SE</t>
  </si>
  <si>
    <t>EKO BUDI CAHYONO, SE., MM</t>
  </si>
  <si>
    <t>3</t>
  </si>
  <si>
    <t>NIKEN SEPTIKASARI, S.Sos</t>
  </si>
  <si>
    <t>4</t>
  </si>
  <si>
    <t>SOESIYANTO, S.Sos</t>
  </si>
  <si>
    <t>5</t>
  </si>
  <si>
    <t>SUGIONO, S.Ag., M.Pd.I</t>
  </si>
  <si>
    <t>6</t>
  </si>
  <si>
    <t>SITI ULFAH</t>
  </si>
  <si>
    <t>7</t>
  </si>
  <si>
    <t>J. WAJAN SUDJANA, ST</t>
  </si>
  <si>
    <t>8</t>
  </si>
  <si>
    <t>ULFA PRADANI PUTRI IMAMI</t>
  </si>
  <si>
    <t>9</t>
  </si>
  <si>
    <t>SYAIFUDDIN</t>
  </si>
  <si>
    <t xml:space="preserve">   </t>
  </si>
  <si>
    <t>Partai Gerakan Indonesia Raya</t>
  </si>
  <si>
    <t>IDA BAGUS PUTU SUKARTA, SE., M.Si</t>
  </si>
  <si>
    <t>A.A. NGURAH ALIT WIRAPUTRA, SH., MH</t>
  </si>
  <si>
    <t>SABARIAH, H.D.T</t>
  </si>
  <si>
    <t>WAYAN PURWANI</t>
  </si>
  <si>
    <t>I WAYAN SUNARTA</t>
  </si>
  <si>
    <t>drh. COK ISTRI DEWI SRIJAYANTI</t>
  </si>
  <si>
    <t>I MADE KARI, ST</t>
  </si>
  <si>
    <t>I NYOMAN LUKIUS UTOMO</t>
  </si>
  <si>
    <t>GEDE SUGIANYAR, SH</t>
  </si>
  <si>
    <t>Partai Demokrasi Indonesia Perjuangan</t>
  </si>
  <si>
    <t>Drs. I MADE URIP, M.Si</t>
  </si>
  <si>
    <t>I G. N. KESUMA KELAKAN, S.T, . M.Si</t>
  </si>
  <si>
    <t>Dra. I G. AGUNG PUTRI ASTRID K., M.A.</t>
  </si>
  <si>
    <t>I GUSTI AGUNG RAI WIRAJAYA, S.E., M.M.</t>
  </si>
  <si>
    <t>I KETUT KARIYASA ADNYANA, S.P.</t>
  </si>
  <si>
    <t>KOMANG DIAH KARTIKASARI</t>
  </si>
  <si>
    <t>I NYOMAN PARTA, S.H.</t>
  </si>
  <si>
    <t>LUH PUTU SUWANDEWI AESCHLIMANN, S.Sos, . M.M.</t>
  </si>
  <si>
    <t>I WAYAN SUDIRTA, S.H.</t>
  </si>
  <si>
    <t>Partai Golongan Karya</t>
  </si>
  <si>
    <t>GDE SUMARJAYA LINGGIH, S.E, M.A.P.</t>
  </si>
  <si>
    <t>A.A. BAGUS ADHI MAHENDRA PUTRA</t>
  </si>
  <si>
    <t>I GUSTI AGUNG AYU SRI PUSPA DEWI, S.T</t>
  </si>
  <si>
    <t>Drs. I KETUT SUDIKERTA</t>
  </si>
  <si>
    <t>I WAYAN GEREDEG, S.H., M.A.P</t>
  </si>
  <si>
    <t>DIAN FATMAYANTY, S.H</t>
  </si>
  <si>
    <t>I MADE WIJAYA, S.Kom</t>
  </si>
  <si>
    <t>dr. G. AYU AMELINDA HANJANI</t>
  </si>
  <si>
    <t>I GEDE ARIAWAN, S.I.P., M.I.P</t>
  </si>
  <si>
    <t>Partai Nasdem</t>
  </si>
  <si>
    <t>IDA BAGUS OKA GUNASTAWA</t>
  </si>
  <si>
    <t>DR. RUFINUS H. HUTAURUK, S.H., M.M., M.H.</t>
  </si>
  <si>
    <t>NI LUH PUTU ARY PERTAMI DJELANTIK</t>
  </si>
  <si>
    <t>PUTU INDRA LESMANA, ST</t>
  </si>
  <si>
    <t>DRS. I NYOMAN SUTRISNO</t>
  </si>
  <si>
    <t>TJOK ISTRI NGURAH ROOSANY, SE, M.Agb</t>
  </si>
  <si>
    <t>Ir. WAYAN SUARJA AGUNG R, M.M</t>
  </si>
  <si>
    <t>I MADE SURYA ARCANA</t>
  </si>
  <si>
    <t>NI WAYAN ANIK SATRIA DEWI, S.T.P</t>
  </si>
  <si>
    <t>Partai Gerakan Perubahan Indonesia</t>
  </si>
  <si>
    <t>I WAYAN M DANA ADNYANA</t>
  </si>
  <si>
    <t>I NYOMAN KANTUN, S.H, M.M, M.H</t>
  </si>
  <si>
    <t>IDA AYU SURYAWATI</t>
  </si>
  <si>
    <t>ANAK AGUNG GDE HARYA PUTRA, S.S</t>
  </si>
  <si>
    <t>LISMA</t>
  </si>
  <si>
    <t>Partai Berkarya</t>
  </si>
  <si>
    <t>Drs. DEWA BAGUS MADE SUHARYA, SH</t>
  </si>
  <si>
    <t>I WAYAN KUSMINTHA DUSAK</t>
  </si>
  <si>
    <t>NYOMAN PARTINI, SH., MH.</t>
  </si>
  <si>
    <t>I WAYAN WETHA</t>
  </si>
  <si>
    <t>MADE KARTHA WIRATAMA</t>
  </si>
  <si>
    <t>LINA TRI WIJAYANTI, SE</t>
  </si>
  <si>
    <t>IDA BAGUS PUTU PARTA, SE.</t>
  </si>
  <si>
    <t>Ir. H. SULISTIYONO</t>
  </si>
  <si>
    <t>NI KETUT TRISNAWATI</t>
  </si>
  <si>
    <t>Partai Keadilan Sejahtera</t>
  </si>
  <si>
    <t>ARYA SANDHIYUDDHA</t>
  </si>
  <si>
    <t>HJ. LILI ANITA BALIANI, S.P, M.M</t>
  </si>
  <si>
    <t>Partai Persatuan Indonesia</t>
  </si>
  <si>
    <t>I WAYAN SUKLA ARNATA</t>
  </si>
  <si>
    <t>I MADE DANA, SH</t>
  </si>
  <si>
    <t>SRI WAHYUNI</t>
  </si>
  <si>
    <t>Drs. I MADE SUARA, M.Pd</t>
  </si>
  <si>
    <t>ADRID INDARYANTO, SH., MM</t>
  </si>
  <si>
    <t>LUCIANA AYU SUKMAWATI</t>
  </si>
  <si>
    <t>TOTO SURYAWAN SUKARNO PUTRA</t>
  </si>
  <si>
    <t>I NYOMAN SUDANA</t>
  </si>
  <si>
    <t>SELVIANTI JOENOES</t>
  </si>
  <si>
    <t>10</t>
  </si>
  <si>
    <t>Partai Persatuan Pembangunan</t>
  </si>
  <si>
    <t>LISMAINI, SE</t>
  </si>
  <si>
    <t>FAISAL AHMAD, SHI</t>
  </si>
  <si>
    <t>ZULKARNAIN</t>
  </si>
  <si>
    <t>CERIA MONICA, S.I.Kom</t>
  </si>
  <si>
    <t>MASHUDI, S.Pd.</t>
  </si>
  <si>
    <t>MUSDALIFAH</t>
  </si>
  <si>
    <t>DAMAYANTI HERMAWAN</t>
  </si>
  <si>
    <t>ISNAWATY</t>
  </si>
  <si>
    <t>R. MIRA OKTARIA</t>
  </si>
  <si>
    <t>11</t>
  </si>
  <si>
    <t>Partai Solidaritas Indonesia</t>
  </si>
  <si>
    <t>I NENGAH YASA ADI SUSANTO, S.H., M.H</t>
  </si>
  <si>
    <t>DEDY NUR, ST</t>
  </si>
  <si>
    <t>DIAH KURNIAWATI, S.Miss</t>
  </si>
  <si>
    <t>I MADE CAKRA IRAWAN, S.T.</t>
  </si>
  <si>
    <t>IDA AYU RATIH KUMALASARI, AMA.Par</t>
  </si>
  <si>
    <t>HENI INDRIATI</t>
  </si>
  <si>
    <t>I KETUT DARMADI</t>
  </si>
  <si>
    <t>DEWA PUTU SANTIKA, S.Sos, M.Si</t>
  </si>
  <si>
    <t>I WAYAN SUARNA, S.Sos</t>
  </si>
  <si>
    <t>12</t>
  </si>
  <si>
    <t>Partai Amanat Nasional</t>
  </si>
  <si>
    <t>KHAIRUL FAHMI</t>
  </si>
  <si>
    <t>MUHAMMAD ZAINI</t>
  </si>
  <si>
    <t>KHUSNAINI SAFITRI</t>
  </si>
  <si>
    <t>IWAN SATRIAWAN</t>
  </si>
  <si>
    <t>AGUS WIDODO</t>
  </si>
  <si>
    <t>SRI WULAN RAMADHANI</t>
  </si>
  <si>
    <t>NGATEMIN, S.TP</t>
  </si>
  <si>
    <t>FAUDHINIA ADINDA PURBARANI, SH</t>
  </si>
  <si>
    <t>MUSTARI MANGKAUK PUTRA, S.Fil.I.</t>
  </si>
  <si>
    <t>13</t>
  </si>
  <si>
    <t>Partai Hati Nurani Rakyat</t>
  </si>
  <si>
    <t>GEDE PASEK SUARDIKA, SH, MH</t>
  </si>
  <si>
    <t>YAN MITHA DJAKSANA, S.Kom, M.Kom</t>
  </si>
  <si>
    <t>NENGAH SUKENITI, SE</t>
  </si>
  <si>
    <t>Drs. I WAYAN NUADA, S.H., M.M</t>
  </si>
  <si>
    <t>NI PUTU SRI UTARI</t>
  </si>
  <si>
    <t>I PUTU INDRA MANDHALA PUTRA, S.H., M.Kn</t>
  </si>
  <si>
    <t>I GEDE MERTA, S. Sos., M.AP</t>
  </si>
  <si>
    <t>ROFII'ATUL FITRIYYAH</t>
  </si>
  <si>
    <t>I KADEK ARIMBAWA</t>
  </si>
  <si>
    <t>14</t>
  </si>
  <si>
    <t>Partai Demokrat</t>
  </si>
  <si>
    <t>PUTU SUPADMA RUDANA</t>
  </si>
  <si>
    <t>TUTIK KUSUMA WARDHANI, SE.MM. M.Kes</t>
  </si>
  <si>
    <t>GEDE NGURAH WIDIDANA</t>
  </si>
  <si>
    <t>IDA AYU AGUNG TIKAYANTI</t>
  </si>
  <si>
    <t>ERLANGGA BRAHMANTYA</t>
  </si>
  <si>
    <t>Dra. WORO PUJI HASTUTI</t>
  </si>
  <si>
    <t>RIKO NUGRAHA, SH., MH.</t>
  </si>
  <si>
    <t>INGGITA DWIJAMANGGALA</t>
  </si>
  <si>
    <t>RADEN RORO PUTRI ASOKA</t>
  </si>
  <si>
    <t>19</t>
  </si>
  <si>
    <t>Partai Bulan Bintang</t>
  </si>
  <si>
    <t>ARWIN LUBIS</t>
  </si>
  <si>
    <t>VINITA HERAWATY, SE</t>
  </si>
  <si>
    <t>YUNITA</t>
  </si>
  <si>
    <t>USMAN SHAHIB RAFIK</t>
  </si>
  <si>
    <t>MOSTHAMIR THALIB, M.Si</t>
  </si>
  <si>
    <t>YUHERDI</t>
  </si>
  <si>
    <t>20</t>
  </si>
  <si>
    <t>Partai Keadilan dan Persatuan Indonesia</t>
  </si>
  <si>
    <t>I MADE HADI WIGRAHA</t>
  </si>
  <si>
    <t>IRA SOFIA</t>
  </si>
  <si>
    <t>: BALI</t>
  </si>
  <si>
    <t>: BULELENG</t>
  </si>
  <si>
    <t>: BANJAR</t>
  </si>
  <si>
    <t>: CEMPAGA</t>
  </si>
  <si>
    <t>Lembar 1 Hal 1</t>
  </si>
  <si>
    <t>DAA1-DPR-1A</t>
  </si>
  <si>
    <t>Lembar 2 Hal 1</t>
  </si>
  <si>
    <t>DAA1-DPR-2A</t>
  </si>
  <si>
    <t>Lembar 3 Hal 1 - 1</t>
  </si>
  <si>
    <t>DAA1-DPR-3A</t>
  </si>
  <si>
    <t>Lembar 3 Hal 2 - 1</t>
  </si>
  <si>
    <t>DAA1-DPR-3C</t>
  </si>
  <si>
    <t>Lembar 3 Hal 3 - 1</t>
  </si>
  <si>
    <t>DAA1-DPR-3E</t>
  </si>
  <si>
    <t>Lembar 3 Hal 4 - 1</t>
  </si>
  <si>
    <t>DAA1-DPR-3G</t>
  </si>
  <si>
    <t>Lembar 3 Hal 5 - 1</t>
  </si>
  <si>
    <t>DAA1-DPR-3I</t>
  </si>
  <si>
    <t>Lembar 3 Hal 6 - 1</t>
  </si>
  <si>
    <t>DAA1-DPR-3K</t>
  </si>
  <si>
    <t>Lembar 3 Hal 7 - 1</t>
  </si>
  <si>
    <t>DAA1-DPR-3M</t>
  </si>
  <si>
    <t>Lembar 3 Hal 8 - 1</t>
  </si>
  <si>
    <t>DAA1-DPR-3O</t>
  </si>
  <si>
    <t>Lembar 4 Hal 1</t>
  </si>
  <si>
    <t>DAA1-DPR-4A</t>
  </si>
  <si>
    <t>pdpr,daa,53877,5101</t>
  </si>
  <si>
    <t>481d52fef246d6deb566b55569a70d628201f1ed8c64f498f59fb58881126d33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</si>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</sst>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1"/>
      <color rgb="FF000000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b/>
      <sz val="9"/>
      <color theme="1"/>
      <name val="Arial"/>
      <family val="2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Protection="1"/>
    <xf numFmtId="0" fontId="1" fillId="0" borderId="0" xfId="0" applyFont="1" applyProtection="1"/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20" fillId="0" borderId="3" xfId="0" applyFont="1" applyBorder="1" applyAlignment="1" applyProtection="1">
      <alignment horizontal="center" vertical="center"/>
    </xf>
    <xf numFmtId="49" fontId="7" fillId="3" borderId="2" xfId="0" quotePrefix="1" applyNumberFormat="1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14" fillId="0" borderId="3" xfId="0" applyFont="1" applyBorder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2" fillId="0" borderId="0" xfId="0" applyFont="1" applyAlignment="1" applyProtection="1"/>
    <xf numFmtId="0" fontId="5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4" fillId="0" borderId="0" xfId="0" applyFont="1" applyProtection="1"/>
    <xf numFmtId="0" fontId="0" fillId="0" borderId="0" xfId="0" applyBorder="1" applyProtection="1"/>
    <xf numFmtId="0" fontId="16" fillId="0" borderId="0" xfId="0" applyFont="1" applyFill="1" applyBorder="1" applyAlignment="1" applyProtection="1"/>
    <xf numFmtId="0" fontId="0" fillId="0" borderId="0" xfId="0" applyBorder="1" applyAlignment="1" applyProtection="1">
      <alignment wrapText="1"/>
    </xf>
    <xf numFmtId="0" fontId="13" fillId="0" borderId="0" xfId="0" applyFont="1" applyBorder="1" applyAlignment="1" applyProtection="1"/>
    <xf numFmtId="0" fontId="6" fillId="0" borderId="0" xfId="0" applyFont="1" applyAlignment="1" applyProtection="1"/>
    <xf numFmtId="0" fontId="14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4" fillId="0" borderId="21" xfId="0" applyFont="1" applyBorder="1" applyProtection="1"/>
    <xf numFmtId="0" fontId="8" fillId="0" borderId="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 applyProtection="1"/>
    <xf numFmtId="20" fontId="6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14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3" fontId="16" fillId="0" borderId="3" xfId="0" applyNumberFormat="1" applyFont="1" applyBorder="1" applyAlignment="1" applyProtection="1"/>
    <xf numFmtId="3" fontId="1" fillId="0" borderId="3" xfId="0" applyNumberFormat="1" applyFont="1" applyBorder="1" applyAlignment="1" applyProtection="1">
      <alignment wrapText="1"/>
    </xf>
    <xf numFmtId="3" fontId="16" fillId="0" borderId="3" xfId="0" applyNumberFormat="1" applyFont="1" applyBorder="1" applyProtection="1"/>
    <xf numFmtId="3" fontId="1" fillId="0" borderId="3" xfId="0" applyNumberFormat="1" applyFont="1" applyBorder="1" applyProtection="1"/>
    <xf numFmtId="3" fontId="1" fillId="0" borderId="3" xfId="0" applyNumberFormat="1" applyFont="1" applyBorder="1" applyAlignment="1" applyProtection="1"/>
    <xf numFmtId="0" fontId="16" fillId="0" borderId="21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3" fillId="0" borderId="0" xfId="0" applyFont="1"/>
    <xf numFmtId="0" fontId="0" fillId="6" borderId="29" xfId="0" applyFill="1" applyBorder="1"/>
    <xf numFmtId="3" fontId="16" fillId="0" borderId="3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16" xfId="0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>
      <alignment horizontal="lef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/>
    </xf>
    <xf numFmtId="20" fontId="6" fillId="0" borderId="14" xfId="0" quotePrefix="1" applyNumberFormat="1" applyFont="1" applyBorder="1" applyAlignment="1" applyProtection="1">
      <alignment horizontal="left"/>
      <protection locked="0"/>
    </xf>
    <xf numFmtId="20" fontId="6" fillId="0" borderId="14" xfId="0" quotePrefix="1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6" xfId="0" applyFont="1" applyFill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/>
    </xf>
    <xf numFmtId="0" fontId="0" fillId="6" borderId="29" xfId="0" applyFill="1" applyBorder="1"/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>
      <alignment horizontal="left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0" fontId="6" fillId="0" borderId="27" xfId="0" quotePrefix="1" applyNumberFormat="1" applyFont="1" applyBorder="1" applyAlignment="1" applyProtection="1">
      <alignment horizontal="center"/>
      <protection locked="0"/>
    </xf>
    <xf numFmtId="20" fontId="6" fillId="0" borderId="27" xfId="0" quotePrefix="1" applyNumberFormat="1" applyFont="1" applyBorder="1" applyAlignment="1">
      <alignment horizontal="center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7" xfId="0" applyFont="1" applyBorder="1" applyAlignment="1">
      <alignment horizontal="center"/>
    </xf>
    <xf numFmtId="0" fontId="6" fillId="0" borderId="27" xfId="0" quotePrefix="1" applyFont="1" applyBorder="1" applyAlignment="1" applyProtection="1">
      <alignment horizontal="center"/>
      <protection locked="0"/>
    </xf>
    <xf numFmtId="0" fontId="6" fillId="0" borderId="27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20" fontId="3" fillId="0" borderId="11" xfId="0" quotePrefix="1" applyNumberFormat="1" applyFont="1" applyBorder="1" applyAlignment="1">
      <alignment horizontal="center" vertical="center" wrapText="1"/>
    </xf>
    <xf numFmtId="20" fontId="3" fillId="0" borderId="12" xfId="0" quotePrefix="1" applyNumberFormat="1" applyFont="1" applyBorder="1" applyAlignment="1">
      <alignment horizontal="center" vertical="center" wrapText="1"/>
    </xf>
    <xf numFmtId="20" fontId="3" fillId="0" borderId="13" xfId="0" quotePrefix="1" applyNumberFormat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120</xdr:row>
      <xdr:rowOff>0</xdr:rowOff>
    </xdr:from>
    <xdr:to>
      <xdr:col>26</xdr:col>
      <xdr:colOff>0</xdr:colOff>
      <xdr:row>122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160</xdr:row>
      <xdr:rowOff>0</xdr:rowOff>
    </xdr:from>
    <xdr:to>
      <xdr:col>26</xdr:col>
      <xdr:colOff>0</xdr:colOff>
      <xdr:row>162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200</xdr:row>
      <xdr:rowOff>0</xdr:rowOff>
    </xdr:from>
    <xdr:to>
      <xdr:col>26</xdr:col>
      <xdr:colOff>0</xdr:colOff>
      <xdr:row>202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240</xdr:row>
      <xdr:rowOff>0</xdr:rowOff>
    </xdr:from>
    <xdr:to>
      <xdr:col>26</xdr:col>
      <xdr:colOff>0</xdr:colOff>
      <xdr:row>242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280</xdr:row>
      <xdr:rowOff>0</xdr:rowOff>
    </xdr:from>
    <xdr:to>
      <xdr:col>26</xdr:col>
      <xdr:colOff>0</xdr:colOff>
      <xdr:row>282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320</xdr:row>
      <xdr:rowOff>0</xdr:rowOff>
    </xdr:from>
    <xdr:to>
      <xdr:col>26</xdr:col>
      <xdr:colOff>0</xdr:colOff>
      <xdr:row>322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360</xdr:row>
      <xdr:rowOff>0</xdr:rowOff>
    </xdr:from>
    <xdr:to>
      <xdr:col>26</xdr:col>
      <xdr:colOff>0</xdr:colOff>
      <xdr:row>362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400</xdr:row>
      <xdr:rowOff>0</xdr:rowOff>
    </xdr:from>
    <xdr:to>
      <xdr:col>26</xdr:col>
      <xdr:colOff>0</xdr:colOff>
      <xdr:row>402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341220</xdr:colOff>
      <xdr:row>5</xdr:row>
      <xdr:rowOff>123824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2</xdr:col>
      <xdr:colOff>341220</xdr:colOff>
      <xdr:row>119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157</xdr:row>
      <xdr:rowOff>0</xdr:rowOff>
    </xdr:from>
    <xdr:to>
      <xdr:col>2</xdr:col>
      <xdr:colOff>341220</xdr:colOff>
      <xdr:row>159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197</xdr:row>
      <xdr:rowOff>0</xdr:rowOff>
    </xdr:from>
    <xdr:to>
      <xdr:col>2</xdr:col>
      <xdr:colOff>341220</xdr:colOff>
      <xdr:row>199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237</xdr:row>
      <xdr:rowOff>0</xdr:rowOff>
    </xdr:from>
    <xdr:to>
      <xdr:col>2</xdr:col>
      <xdr:colOff>341220</xdr:colOff>
      <xdr:row>239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277</xdr:row>
      <xdr:rowOff>0</xdr:rowOff>
    </xdr:from>
    <xdr:to>
      <xdr:col>2</xdr:col>
      <xdr:colOff>341220</xdr:colOff>
      <xdr:row>279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317</xdr:row>
      <xdr:rowOff>0</xdr:rowOff>
    </xdr:from>
    <xdr:to>
      <xdr:col>2</xdr:col>
      <xdr:colOff>341220</xdr:colOff>
      <xdr:row>319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357</xdr:row>
      <xdr:rowOff>0</xdr:rowOff>
    </xdr:from>
    <xdr:to>
      <xdr:col>2</xdr:col>
      <xdr:colOff>341220</xdr:colOff>
      <xdr:row>359</xdr:row>
      <xdr:rowOff>228599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397</xdr:row>
      <xdr:rowOff>0</xdr:rowOff>
    </xdr:from>
    <xdr:to>
      <xdr:col>2</xdr:col>
      <xdr:colOff>341220</xdr:colOff>
      <xdr:row>399</xdr:row>
      <xdr:rowOff>228599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H424"/>
  <sheetViews>
    <sheetView showGridLines="0" tabSelected="1" view="pageBreakPreview" topLeftCell="A10" zoomScaleSheetLayoutView="100" zoomScalePageLayoutView="60" workbookViewId="0">
      <pane xSplit="10" ySplit="3" topLeftCell="R402" activePane="bottomRight" state="frozen"/>
      <selection activeCell="A10" sqref="A10"/>
      <selection pane="topRight" activeCell="K10" sqref="K10"/>
      <selection pane="bottomLeft" activeCell="A13" sqref="A13"/>
      <selection pane="bottomRight" activeCell="R409" sqref="R409"/>
    </sheetView>
  </sheetViews>
  <sheetFormatPr defaultColWidth="9.140625" defaultRowHeight="15" x14ac:dyDescent="0.25"/>
  <cols>
    <col min="1" max="1" width="6.7109375" style="4" bestFit="1" customWidth="1"/>
    <col min="2" max="9" width="5.7109375" style="4" customWidth="1"/>
    <col min="10" max="10" width="8.42578125" style="4" customWidth="1"/>
    <col min="11" max="11" width="13.5703125" style="4" customWidth="1"/>
    <col min="12" max="25" width="13.140625" style="4" customWidth="1"/>
    <col min="26" max="26" width="17.140625" style="4" customWidth="1"/>
    <col min="27" max="27" width="21.28515625" style="4" hidden="1" bestFit="1" customWidth="1"/>
    <col min="28" max="28" width="48.42578125" style="1" hidden="1" customWidth="1"/>
    <col min="29" max="29" width="32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34" ht="21" customHeight="1" thickBot="1" x14ac:dyDescent="0.3">
      <c r="A1" s="24"/>
      <c r="B1" s="24"/>
      <c r="C1" s="24"/>
      <c r="D1" s="172" t="s">
        <v>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24" t="s">
        <v>388</v>
      </c>
      <c r="Z1" s="24"/>
      <c r="AA1" s="3" t="s">
        <v>381</v>
      </c>
      <c r="AB1" t="s">
        <v>382</v>
      </c>
      <c r="AD1" t="s">
        <v>359</v>
      </c>
      <c r="AH1" s="93" t="s">
        <v>387</v>
      </c>
    </row>
    <row r="2" spans="1:34" ht="21" customHeight="1" thickBot="1" x14ac:dyDescent="0.3">
      <c r="A2" s="24"/>
      <c r="B2" s="24"/>
      <c r="C2" s="24"/>
      <c r="D2" s="172" t="s">
        <v>1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 t="s">
        <v>2</v>
      </c>
      <c r="Z2" s="173"/>
      <c r="AC2"/>
      <c r="AH2" s="93" t="s">
        <v>386</v>
      </c>
    </row>
    <row r="3" spans="1:34" ht="21" customHeight="1" thickBot="1" x14ac:dyDescent="0.3">
      <c r="A3" s="24"/>
      <c r="B3" s="25"/>
      <c r="C3" s="24"/>
      <c r="D3" s="172" t="s">
        <v>3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3"/>
      <c r="Z3" s="173"/>
      <c r="AC3"/>
    </row>
    <row r="4" spans="1:34" ht="16.5" customHeight="1" x14ac:dyDescent="0.25">
      <c r="B4" s="25"/>
      <c r="C4" s="25"/>
      <c r="D4" s="174" t="s">
        <v>98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1" t="s">
        <v>359</v>
      </c>
      <c r="Z4" s="171"/>
      <c r="AC4"/>
    </row>
    <row r="5" spans="1:34" ht="15.75" x14ac:dyDescent="0.25">
      <c r="A5" s="26"/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75"/>
      <c r="X5" s="175"/>
      <c r="Y5" s="175"/>
      <c r="Z5" s="175"/>
      <c r="AC5"/>
    </row>
    <row r="6" spans="1:34" ht="22.5" customHeight="1" x14ac:dyDescent="0.25">
      <c r="A6" s="26"/>
      <c r="B6" s="26"/>
      <c r="C6" s="26"/>
      <c r="D6" s="27"/>
      <c r="E6" s="27"/>
      <c r="F6" s="27"/>
      <c r="G6" s="27"/>
      <c r="H6" s="27"/>
      <c r="I6" s="176" t="s">
        <v>4</v>
      </c>
      <c r="J6" s="176"/>
      <c r="K6" s="176"/>
      <c r="L6" s="176"/>
      <c r="M6" s="5" t="s">
        <v>358</v>
      </c>
      <c r="N6" s="5"/>
      <c r="O6" s="5"/>
      <c r="P6" s="5"/>
      <c r="Q6" s="5" t="s">
        <v>5</v>
      </c>
      <c r="R6" s="5"/>
      <c r="S6" s="5"/>
      <c r="T6" s="5" t="s">
        <v>356</v>
      </c>
      <c r="V6" s="5"/>
      <c r="W6" s="175"/>
      <c r="X6" s="175"/>
      <c r="Y6" s="175"/>
      <c r="Z6" s="175"/>
      <c r="AC6"/>
    </row>
    <row r="7" spans="1:34" ht="22.5" customHeight="1" x14ac:dyDescent="0.25">
      <c r="A7" s="26"/>
      <c r="B7" s="26"/>
      <c r="C7" s="26"/>
      <c r="D7" s="26"/>
      <c r="E7" s="26"/>
      <c r="F7" s="26"/>
      <c r="G7" s="26"/>
      <c r="H7" s="26"/>
      <c r="I7" s="176" t="s">
        <v>6</v>
      </c>
      <c r="J7" s="176"/>
      <c r="K7" s="176"/>
      <c r="L7" s="176"/>
      <c r="M7" s="5" t="s">
        <v>357</v>
      </c>
      <c r="N7" s="5"/>
      <c r="O7" s="5"/>
      <c r="P7" s="5"/>
      <c r="Q7" s="5" t="s">
        <v>7</v>
      </c>
      <c r="R7" s="5"/>
      <c r="S7" s="5"/>
      <c r="T7" s="5" t="s">
        <v>355</v>
      </c>
      <c r="V7" s="5"/>
      <c r="W7" s="181" t="s">
        <v>360</v>
      </c>
      <c r="X7" s="181"/>
      <c r="Y7" s="181"/>
      <c r="Z7" s="181"/>
      <c r="AC7"/>
    </row>
    <row r="8" spans="1:34" ht="22.5" customHeight="1" x14ac:dyDescent="0.25">
      <c r="A8" s="26"/>
      <c r="B8" s="26"/>
      <c r="C8" s="26"/>
      <c r="D8" s="26"/>
      <c r="E8" s="26"/>
      <c r="F8" s="26"/>
      <c r="G8" s="26"/>
      <c r="H8" s="26"/>
      <c r="I8" s="177"/>
      <c r="J8" s="177"/>
      <c r="K8" s="177"/>
      <c r="L8" s="177"/>
      <c r="M8" s="5"/>
      <c r="N8" s="5"/>
      <c r="O8" s="5"/>
      <c r="P8" s="5"/>
      <c r="Q8" s="5" t="s">
        <v>8</v>
      </c>
      <c r="R8" s="5"/>
      <c r="S8" s="5"/>
      <c r="T8" s="5" t="s">
        <v>355</v>
      </c>
      <c r="V8" s="5"/>
      <c r="W8" s="26"/>
      <c r="X8" s="26"/>
      <c r="Y8" s="182"/>
      <c r="Z8" s="182"/>
      <c r="AC8"/>
    </row>
    <row r="9" spans="1:34" ht="15.75" x14ac:dyDescent="0.25">
      <c r="A9" s="26"/>
      <c r="B9" s="26"/>
      <c r="C9" s="26"/>
      <c r="D9" s="26"/>
      <c r="E9" s="26"/>
      <c r="F9" s="26"/>
      <c r="G9" s="26"/>
      <c r="H9" s="2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V9" s="7"/>
      <c r="W9" s="26"/>
      <c r="X9" s="26"/>
      <c r="Y9" s="26"/>
      <c r="Z9" s="26"/>
      <c r="AC9"/>
    </row>
    <row r="10" spans="1:34" ht="24" customHeight="1" x14ac:dyDescent="0.25">
      <c r="A10" s="9" t="s">
        <v>9</v>
      </c>
      <c r="B10" s="183" t="s">
        <v>10</v>
      </c>
      <c r="C10" s="183"/>
      <c r="D10" s="183"/>
      <c r="E10" s="183"/>
      <c r="F10" s="183"/>
      <c r="G10" s="183"/>
      <c r="H10" s="183"/>
      <c r="I10" s="183"/>
      <c r="J10" s="183"/>
      <c r="K10" s="183" t="s">
        <v>11</v>
      </c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C10"/>
    </row>
    <row r="11" spans="1:34" ht="24" hidden="1" customHeight="1" x14ac:dyDescent="0.25">
      <c r="A11" s="28"/>
      <c r="B11" s="29"/>
      <c r="C11" s="30"/>
      <c r="D11" s="30"/>
      <c r="E11" s="30"/>
      <c r="F11" s="30"/>
      <c r="G11" s="30"/>
      <c r="H11" s="30"/>
      <c r="I11" s="30"/>
      <c r="J11" s="31"/>
      <c r="K11" s="8" t="s">
        <v>184</v>
      </c>
      <c r="L11" s="8" t="s">
        <v>186</v>
      </c>
      <c r="M11" s="8" t="s">
        <v>188</v>
      </c>
      <c r="N11" s="8" t="s">
        <v>190</v>
      </c>
      <c r="O11" s="8" t="s">
        <v>192</v>
      </c>
      <c r="P11" s="8" t="s">
        <v>194</v>
      </c>
      <c r="Q11" s="8" t="s">
        <v>196</v>
      </c>
      <c r="R11" s="8" t="s">
        <v>198</v>
      </c>
      <c r="S11" s="8"/>
      <c r="T11" s="8"/>
      <c r="U11" s="8"/>
      <c r="V11" s="8"/>
      <c r="W11" s="8"/>
      <c r="X11" s="8"/>
      <c r="Y11" s="8"/>
      <c r="Z11" s="32"/>
      <c r="AC11"/>
    </row>
    <row r="12" spans="1:34" ht="69.75" customHeight="1" x14ac:dyDescent="0.25">
      <c r="A12" s="8" t="s">
        <v>12</v>
      </c>
      <c r="B12" s="190" t="s">
        <v>165</v>
      </c>
      <c r="C12" s="191"/>
      <c r="D12" s="191"/>
      <c r="E12" s="191"/>
      <c r="F12" s="191"/>
      <c r="G12" s="191"/>
      <c r="H12" s="191"/>
      <c r="I12" s="191"/>
      <c r="J12" s="192"/>
      <c r="K12" s="9" t="s">
        <v>185</v>
      </c>
      <c r="L12" s="9" t="s">
        <v>187</v>
      </c>
      <c r="M12" s="9" t="s">
        <v>189</v>
      </c>
      <c r="N12" s="9" t="s">
        <v>191</v>
      </c>
      <c r="O12" s="9" t="s">
        <v>193</v>
      </c>
      <c r="P12" s="9" t="s">
        <v>195</v>
      </c>
      <c r="Q12" s="9" t="s">
        <v>197</v>
      </c>
      <c r="R12" s="9" t="s">
        <v>199</v>
      </c>
      <c r="S12" s="94"/>
      <c r="T12" s="94"/>
      <c r="U12" s="94"/>
      <c r="V12" s="94"/>
      <c r="W12" s="94"/>
      <c r="X12" s="94"/>
      <c r="Y12" s="94"/>
      <c r="Z12" s="9" t="s">
        <v>200</v>
      </c>
      <c r="AC12"/>
      <c r="AD12" s="58" t="s">
        <v>183</v>
      </c>
    </row>
    <row r="13" spans="1:34" s="33" customFormat="1" x14ac:dyDescent="0.25">
      <c r="A13" s="10" t="s">
        <v>13</v>
      </c>
      <c r="B13" s="193" t="s">
        <v>14</v>
      </c>
      <c r="C13" s="194"/>
      <c r="D13" s="194"/>
      <c r="E13" s="194"/>
      <c r="F13" s="194"/>
      <c r="G13" s="194"/>
      <c r="H13" s="194"/>
      <c r="I13" s="194"/>
      <c r="J13" s="195"/>
      <c r="K13" s="11" t="s">
        <v>15</v>
      </c>
      <c r="L13" s="11" t="s">
        <v>16</v>
      </c>
      <c r="M13" s="11" t="s">
        <v>17</v>
      </c>
      <c r="N13" s="11" t="s">
        <v>18</v>
      </c>
      <c r="O13" s="11" t="s">
        <v>19</v>
      </c>
      <c r="P13" s="11" t="s">
        <v>20</v>
      </c>
      <c r="Q13" s="11" t="s">
        <v>21</v>
      </c>
      <c r="R13" s="11" t="s">
        <v>22</v>
      </c>
      <c r="S13" s="11" t="s">
        <v>23</v>
      </c>
      <c r="T13" s="11" t="s">
        <v>24</v>
      </c>
      <c r="U13" s="11" t="s">
        <v>25</v>
      </c>
      <c r="V13" s="11" t="s">
        <v>26</v>
      </c>
      <c r="W13" s="11" t="s">
        <v>27</v>
      </c>
      <c r="X13" s="11" t="s">
        <v>28</v>
      </c>
      <c r="Y13" s="11" t="s">
        <v>29</v>
      </c>
      <c r="Z13" s="11" t="s">
        <v>30</v>
      </c>
      <c r="AA13" s="12"/>
      <c r="AC13"/>
      <c r="AD13" s="59"/>
    </row>
    <row r="14" spans="1:34" s="36" customFormat="1" ht="22.5" customHeight="1" x14ac:dyDescent="0.25">
      <c r="A14" s="34" t="s">
        <v>31</v>
      </c>
      <c r="B14" s="196" t="s">
        <v>32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8"/>
      <c r="AA14" s="35"/>
      <c r="AC14"/>
      <c r="AD14" s="60"/>
    </row>
    <row r="15" spans="1:34" ht="22.5" customHeight="1" x14ac:dyDescent="0.25">
      <c r="A15" s="187"/>
      <c r="B15" s="189" t="s">
        <v>100</v>
      </c>
      <c r="C15" s="189"/>
      <c r="D15" s="189"/>
      <c r="E15" s="189"/>
      <c r="F15" s="189"/>
      <c r="G15" s="189"/>
      <c r="H15" s="189"/>
      <c r="I15" s="189"/>
      <c r="J15" s="18" t="s">
        <v>33</v>
      </c>
      <c r="K15" s="95">
        <v>153</v>
      </c>
      <c r="L15" s="95">
        <v>132</v>
      </c>
      <c r="M15" s="95">
        <v>148</v>
      </c>
      <c r="N15" s="95">
        <v>148</v>
      </c>
      <c r="O15" s="95">
        <v>137</v>
      </c>
      <c r="P15" s="95">
        <v>136</v>
      </c>
      <c r="Q15" s="95">
        <v>150</v>
      </c>
      <c r="R15" s="95">
        <v>143</v>
      </c>
      <c r="S15" s="94"/>
      <c r="T15" s="94"/>
      <c r="U15" s="94"/>
      <c r="V15" s="94"/>
      <c r="W15" s="94"/>
      <c r="X15" s="94"/>
      <c r="Y15" s="94"/>
      <c r="Z15" s="69">
        <f t="shared" ref="Z15:Z23" si="0">SUM(K15:Y15)</f>
        <v>1147</v>
      </c>
      <c r="AA15" s="37"/>
      <c r="AB15" s="38"/>
      <c r="AC15" s="39" t="s">
        <v>89</v>
      </c>
      <c r="AD15" s="58" t="s">
        <v>106</v>
      </c>
    </row>
    <row r="16" spans="1:34" ht="22.5" customHeight="1" x14ac:dyDescent="0.25">
      <c r="A16" s="188"/>
      <c r="B16" s="189"/>
      <c r="C16" s="189"/>
      <c r="D16" s="189"/>
      <c r="E16" s="189"/>
      <c r="F16" s="189"/>
      <c r="G16" s="189"/>
      <c r="H16" s="189"/>
      <c r="I16" s="189"/>
      <c r="J16" s="18" t="s">
        <v>34</v>
      </c>
      <c r="K16" s="95">
        <v>147</v>
      </c>
      <c r="L16" s="95">
        <v>168</v>
      </c>
      <c r="M16" s="95">
        <v>152</v>
      </c>
      <c r="N16" s="95">
        <v>152</v>
      </c>
      <c r="O16" s="95">
        <v>137</v>
      </c>
      <c r="P16" s="95">
        <v>142</v>
      </c>
      <c r="Q16" s="95">
        <v>145</v>
      </c>
      <c r="R16" s="95">
        <v>144</v>
      </c>
      <c r="S16" s="94"/>
      <c r="T16" s="94"/>
      <c r="U16" s="94"/>
      <c r="V16" s="94"/>
      <c r="W16" s="94"/>
      <c r="X16" s="94"/>
      <c r="Y16" s="94"/>
      <c r="Z16" s="69">
        <f t="shared" si="0"/>
        <v>1187</v>
      </c>
      <c r="AA16" s="37"/>
      <c r="AB16" s="38"/>
      <c r="AC16" s="39" t="s">
        <v>89</v>
      </c>
      <c r="AD16" s="58" t="s">
        <v>107</v>
      </c>
    </row>
    <row r="17" spans="1:30" ht="22.5" customHeight="1" x14ac:dyDescent="0.25">
      <c r="A17" s="188"/>
      <c r="B17" s="189"/>
      <c r="C17" s="189"/>
      <c r="D17" s="189"/>
      <c r="E17" s="189"/>
      <c r="F17" s="189"/>
      <c r="G17" s="189"/>
      <c r="H17" s="189"/>
      <c r="I17" s="189"/>
      <c r="J17" s="18" t="s">
        <v>35</v>
      </c>
      <c r="K17" s="70">
        <f>SUM(K15:K16)</f>
        <v>300</v>
      </c>
      <c r="L17" s="70">
        <f t="shared" ref="L17:R17" si="1">SUM(L15:L16)</f>
        <v>300</v>
      </c>
      <c r="M17" s="70">
        <f t="shared" si="1"/>
        <v>300</v>
      </c>
      <c r="N17" s="70">
        <f t="shared" si="1"/>
        <v>300</v>
      </c>
      <c r="O17" s="70">
        <f t="shared" si="1"/>
        <v>274</v>
      </c>
      <c r="P17" s="70">
        <f t="shared" si="1"/>
        <v>278</v>
      </c>
      <c r="Q17" s="70">
        <f t="shared" si="1"/>
        <v>295</v>
      </c>
      <c r="R17" s="70">
        <f t="shared" si="1"/>
        <v>287</v>
      </c>
      <c r="S17" s="94"/>
      <c r="T17" s="94"/>
      <c r="U17" s="94"/>
      <c r="V17" s="94"/>
      <c r="W17" s="94"/>
      <c r="X17" s="94"/>
      <c r="Y17" s="94"/>
      <c r="Z17" s="70">
        <f t="shared" si="0"/>
        <v>2334</v>
      </c>
      <c r="AA17" s="37"/>
      <c r="AB17" s="38"/>
      <c r="AC17" s="39"/>
      <c r="AD17" s="58" t="s">
        <v>108</v>
      </c>
    </row>
    <row r="18" spans="1:30" ht="22.5" customHeight="1" x14ac:dyDescent="0.25">
      <c r="A18" s="188"/>
      <c r="B18" s="189" t="s">
        <v>101</v>
      </c>
      <c r="C18" s="189"/>
      <c r="D18" s="189"/>
      <c r="E18" s="189"/>
      <c r="F18" s="189"/>
      <c r="G18" s="189"/>
      <c r="H18" s="189"/>
      <c r="I18" s="189"/>
      <c r="J18" s="18" t="s">
        <v>33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4"/>
      <c r="T18" s="94"/>
      <c r="U18" s="94"/>
      <c r="V18" s="94"/>
      <c r="W18" s="94"/>
      <c r="X18" s="94"/>
      <c r="Y18" s="94"/>
      <c r="Z18" s="69">
        <f t="shared" si="0"/>
        <v>0</v>
      </c>
      <c r="AA18" s="37"/>
      <c r="AB18" s="38"/>
      <c r="AC18" s="39" t="s">
        <v>89</v>
      </c>
      <c r="AD18" s="58" t="s">
        <v>109</v>
      </c>
    </row>
    <row r="19" spans="1:30" ht="22.5" customHeight="1" x14ac:dyDescent="0.25">
      <c r="A19" s="188"/>
      <c r="B19" s="189"/>
      <c r="C19" s="189"/>
      <c r="D19" s="189"/>
      <c r="E19" s="189"/>
      <c r="F19" s="189"/>
      <c r="G19" s="189"/>
      <c r="H19" s="189"/>
      <c r="I19" s="189"/>
      <c r="J19" s="18" t="s">
        <v>34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4"/>
      <c r="T19" s="94"/>
      <c r="U19" s="94"/>
      <c r="V19" s="94"/>
      <c r="W19" s="94"/>
      <c r="X19" s="94"/>
      <c r="Y19" s="94"/>
      <c r="Z19" s="69">
        <f t="shared" si="0"/>
        <v>0</v>
      </c>
      <c r="AA19" s="37"/>
      <c r="AB19" s="38"/>
      <c r="AC19" s="39" t="s">
        <v>89</v>
      </c>
      <c r="AD19" s="58" t="s">
        <v>110</v>
      </c>
    </row>
    <row r="20" spans="1:30" ht="22.5" customHeight="1" x14ac:dyDescent="0.25">
      <c r="A20" s="188"/>
      <c r="B20" s="189"/>
      <c r="C20" s="189"/>
      <c r="D20" s="189"/>
      <c r="E20" s="189"/>
      <c r="F20" s="189"/>
      <c r="G20" s="189"/>
      <c r="H20" s="189"/>
      <c r="I20" s="189"/>
      <c r="J20" s="18" t="s">
        <v>35</v>
      </c>
      <c r="K20" s="70">
        <f>SUM(K18:K19)</f>
        <v>0</v>
      </c>
      <c r="L20" s="70">
        <f t="shared" ref="L20:R20" si="2">SUM(L18:L19)</f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P20" s="70">
        <f t="shared" si="2"/>
        <v>0</v>
      </c>
      <c r="Q20" s="70">
        <f t="shared" si="2"/>
        <v>0</v>
      </c>
      <c r="R20" s="70">
        <f t="shared" si="2"/>
        <v>0</v>
      </c>
      <c r="S20" s="94"/>
      <c r="T20" s="94"/>
      <c r="U20" s="94"/>
      <c r="V20" s="94"/>
      <c r="W20" s="94"/>
      <c r="X20" s="94"/>
      <c r="Y20" s="94"/>
      <c r="Z20" s="70">
        <f t="shared" si="0"/>
        <v>0</v>
      </c>
      <c r="AA20" s="37"/>
      <c r="AB20" s="38"/>
      <c r="AC20" s="39"/>
      <c r="AD20" s="58" t="s">
        <v>111</v>
      </c>
    </row>
    <row r="21" spans="1:30" ht="22.5" customHeight="1" x14ac:dyDescent="0.25">
      <c r="A21" s="188"/>
      <c r="B21" s="189" t="s">
        <v>102</v>
      </c>
      <c r="C21" s="189"/>
      <c r="D21" s="189"/>
      <c r="E21" s="189"/>
      <c r="F21" s="189"/>
      <c r="G21" s="189"/>
      <c r="H21" s="189"/>
      <c r="I21" s="189"/>
      <c r="J21" s="18" t="s">
        <v>33</v>
      </c>
      <c r="K21" s="95">
        <v>0</v>
      </c>
      <c r="L21" s="95">
        <v>3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2</v>
      </c>
      <c r="S21" s="94"/>
      <c r="T21" s="94"/>
      <c r="U21" s="94"/>
      <c r="V21" s="94"/>
      <c r="W21" s="94"/>
      <c r="X21" s="94"/>
      <c r="Y21" s="94"/>
      <c r="Z21" s="69">
        <f t="shared" si="0"/>
        <v>5</v>
      </c>
      <c r="AA21" s="37"/>
      <c r="AB21" s="38"/>
      <c r="AC21" s="39" t="s">
        <v>89</v>
      </c>
      <c r="AD21" s="58" t="s">
        <v>112</v>
      </c>
    </row>
    <row r="22" spans="1:30" ht="22.5" customHeight="1" x14ac:dyDescent="0.25">
      <c r="A22" s="188"/>
      <c r="B22" s="189"/>
      <c r="C22" s="189"/>
      <c r="D22" s="189"/>
      <c r="E22" s="189"/>
      <c r="F22" s="189"/>
      <c r="G22" s="189"/>
      <c r="H22" s="189"/>
      <c r="I22" s="189"/>
      <c r="J22" s="18" t="s">
        <v>34</v>
      </c>
      <c r="K22" s="95">
        <v>0</v>
      </c>
      <c r="L22" s="95">
        <v>4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1</v>
      </c>
      <c r="S22" s="94"/>
      <c r="T22" s="94"/>
      <c r="U22" s="94"/>
      <c r="V22" s="94"/>
      <c r="W22" s="94"/>
      <c r="X22" s="94"/>
      <c r="Y22" s="94"/>
      <c r="Z22" s="69">
        <f t="shared" si="0"/>
        <v>5</v>
      </c>
      <c r="AA22" s="37"/>
      <c r="AB22" s="38"/>
      <c r="AC22" s="39" t="s">
        <v>89</v>
      </c>
      <c r="AD22" s="58" t="s">
        <v>113</v>
      </c>
    </row>
    <row r="23" spans="1:30" ht="22.5" customHeight="1" x14ac:dyDescent="0.25">
      <c r="A23" s="188"/>
      <c r="B23" s="189"/>
      <c r="C23" s="189"/>
      <c r="D23" s="189"/>
      <c r="E23" s="189"/>
      <c r="F23" s="189"/>
      <c r="G23" s="189"/>
      <c r="H23" s="189"/>
      <c r="I23" s="189"/>
      <c r="J23" s="18" t="s">
        <v>35</v>
      </c>
      <c r="K23" s="70">
        <f>SUM(K21:K22)</f>
        <v>0</v>
      </c>
      <c r="L23" s="70">
        <f t="shared" ref="L23:R23" si="3">SUM(L21:L22)</f>
        <v>7</v>
      </c>
      <c r="M23" s="70">
        <f t="shared" si="3"/>
        <v>0</v>
      </c>
      <c r="N23" s="70">
        <f t="shared" si="3"/>
        <v>0</v>
      </c>
      <c r="O23" s="70">
        <f t="shared" si="3"/>
        <v>0</v>
      </c>
      <c r="P23" s="70">
        <f t="shared" si="3"/>
        <v>0</v>
      </c>
      <c r="Q23" s="70">
        <f t="shared" si="3"/>
        <v>0</v>
      </c>
      <c r="R23" s="70">
        <f t="shared" si="3"/>
        <v>3</v>
      </c>
      <c r="S23" s="94"/>
      <c r="T23" s="94"/>
      <c r="U23" s="94"/>
      <c r="V23" s="94"/>
      <c r="W23" s="94"/>
      <c r="X23" s="94"/>
      <c r="Y23" s="94"/>
      <c r="Z23" s="70">
        <f t="shared" si="0"/>
        <v>10</v>
      </c>
      <c r="AA23" s="37"/>
      <c r="AB23" s="38"/>
      <c r="AC23" s="39"/>
      <c r="AD23" s="58" t="s">
        <v>114</v>
      </c>
    </row>
    <row r="24" spans="1:30" ht="22.5" customHeight="1" x14ac:dyDescent="0.25">
      <c r="A24" s="188"/>
      <c r="B24" s="200" t="s">
        <v>87</v>
      </c>
      <c r="C24" s="201"/>
      <c r="D24" s="201"/>
      <c r="E24" s="201"/>
      <c r="F24" s="201"/>
      <c r="G24" s="201"/>
      <c r="H24" s="201"/>
      <c r="I24" s="202"/>
      <c r="J24" s="18" t="s">
        <v>33</v>
      </c>
      <c r="K24" s="70">
        <f>K15+K18+K21</f>
        <v>153</v>
      </c>
      <c r="L24" s="70">
        <f t="shared" ref="L24:R26" si="4">L15+L18+L21</f>
        <v>135</v>
      </c>
      <c r="M24" s="70">
        <f t="shared" si="4"/>
        <v>148</v>
      </c>
      <c r="N24" s="70">
        <f t="shared" si="4"/>
        <v>148</v>
      </c>
      <c r="O24" s="70">
        <f t="shared" si="4"/>
        <v>137</v>
      </c>
      <c r="P24" s="70">
        <f t="shared" si="4"/>
        <v>136</v>
      </c>
      <c r="Q24" s="70">
        <f t="shared" si="4"/>
        <v>150</v>
      </c>
      <c r="R24" s="70">
        <f t="shared" si="4"/>
        <v>145</v>
      </c>
      <c r="S24" s="94"/>
      <c r="T24" s="94"/>
      <c r="U24" s="94"/>
      <c r="V24" s="94"/>
      <c r="W24" s="94"/>
      <c r="X24" s="94"/>
      <c r="Y24" s="94"/>
      <c r="Z24" s="70">
        <f>Z15+Z18+Z21</f>
        <v>1152</v>
      </c>
      <c r="AA24" s="37"/>
      <c r="AB24" s="38"/>
      <c r="AC24" s="39"/>
      <c r="AD24" s="58" t="s">
        <v>115</v>
      </c>
    </row>
    <row r="25" spans="1:30" ht="22.5" customHeight="1" x14ac:dyDescent="0.25">
      <c r="A25" s="188"/>
      <c r="B25" s="203"/>
      <c r="C25" s="204"/>
      <c r="D25" s="204"/>
      <c r="E25" s="204"/>
      <c r="F25" s="204"/>
      <c r="G25" s="204"/>
      <c r="H25" s="204"/>
      <c r="I25" s="205"/>
      <c r="J25" s="18" t="s">
        <v>34</v>
      </c>
      <c r="K25" s="70">
        <f>K16+K19+K22</f>
        <v>147</v>
      </c>
      <c r="L25" s="70">
        <f t="shared" si="4"/>
        <v>172</v>
      </c>
      <c r="M25" s="70">
        <f t="shared" si="4"/>
        <v>152</v>
      </c>
      <c r="N25" s="70">
        <f t="shared" si="4"/>
        <v>152</v>
      </c>
      <c r="O25" s="70">
        <f t="shared" si="4"/>
        <v>137</v>
      </c>
      <c r="P25" s="70">
        <f t="shared" si="4"/>
        <v>142</v>
      </c>
      <c r="Q25" s="70">
        <f t="shared" si="4"/>
        <v>145</v>
      </c>
      <c r="R25" s="70">
        <f t="shared" si="4"/>
        <v>145</v>
      </c>
      <c r="S25" s="94"/>
      <c r="T25" s="94"/>
      <c r="U25" s="94"/>
      <c r="V25" s="94"/>
      <c r="W25" s="94"/>
      <c r="X25" s="94"/>
      <c r="Y25" s="94"/>
      <c r="Z25" s="70">
        <f>Z16+Z19+Z22</f>
        <v>1192</v>
      </c>
      <c r="AA25" s="37"/>
      <c r="AB25" s="38"/>
      <c r="AC25" s="39"/>
      <c r="AD25" s="58" t="s">
        <v>116</v>
      </c>
    </row>
    <row r="26" spans="1:30" ht="22.5" customHeight="1" x14ac:dyDescent="0.25">
      <c r="A26" s="199"/>
      <c r="B26" s="206"/>
      <c r="C26" s="207"/>
      <c r="D26" s="207"/>
      <c r="E26" s="207"/>
      <c r="F26" s="207"/>
      <c r="G26" s="207"/>
      <c r="H26" s="207"/>
      <c r="I26" s="208"/>
      <c r="J26" s="18" t="s">
        <v>35</v>
      </c>
      <c r="K26" s="70">
        <f>K17+K20+K23</f>
        <v>300</v>
      </c>
      <c r="L26" s="70">
        <f t="shared" si="4"/>
        <v>307</v>
      </c>
      <c r="M26" s="70">
        <f t="shared" si="4"/>
        <v>300</v>
      </c>
      <c r="N26" s="70">
        <f t="shared" si="4"/>
        <v>300</v>
      </c>
      <c r="O26" s="70">
        <f t="shared" si="4"/>
        <v>274</v>
      </c>
      <c r="P26" s="70">
        <f t="shared" si="4"/>
        <v>278</v>
      </c>
      <c r="Q26" s="70">
        <f t="shared" si="4"/>
        <v>295</v>
      </c>
      <c r="R26" s="70">
        <f t="shared" si="4"/>
        <v>290</v>
      </c>
      <c r="S26" s="94"/>
      <c r="T26" s="94"/>
      <c r="U26" s="94"/>
      <c r="V26" s="94"/>
      <c r="W26" s="94"/>
      <c r="X26" s="94"/>
      <c r="Y26" s="94"/>
      <c r="Z26" s="70">
        <f>Z17+Z20+Z23</f>
        <v>2344</v>
      </c>
      <c r="AA26" s="37"/>
      <c r="AB26" s="38"/>
      <c r="AC26" s="39"/>
      <c r="AD26" s="58" t="s">
        <v>117</v>
      </c>
    </row>
    <row r="27" spans="1:30" ht="22.5" customHeight="1" x14ac:dyDescent="0.25">
      <c r="A27" s="13" t="s">
        <v>36</v>
      </c>
      <c r="B27" s="190" t="s">
        <v>37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2"/>
      <c r="AA27" s="37"/>
      <c r="AB27" s="38"/>
      <c r="AC27" s="38"/>
      <c r="AD27" s="58"/>
    </row>
    <row r="28" spans="1:30" ht="22.5" customHeight="1" x14ac:dyDescent="0.25">
      <c r="A28" s="187"/>
      <c r="B28" s="189" t="s">
        <v>103</v>
      </c>
      <c r="C28" s="189"/>
      <c r="D28" s="189"/>
      <c r="E28" s="189"/>
      <c r="F28" s="189"/>
      <c r="G28" s="189"/>
      <c r="H28" s="189"/>
      <c r="I28" s="189"/>
      <c r="J28" s="18" t="s">
        <v>33</v>
      </c>
      <c r="K28" s="95">
        <v>122</v>
      </c>
      <c r="L28" s="95">
        <v>120</v>
      </c>
      <c r="M28" s="95">
        <v>130</v>
      </c>
      <c r="N28" s="95">
        <v>134</v>
      </c>
      <c r="O28" s="95">
        <v>117</v>
      </c>
      <c r="P28" s="95">
        <v>115</v>
      </c>
      <c r="Q28" s="95">
        <v>124</v>
      </c>
      <c r="R28" s="95">
        <v>110</v>
      </c>
      <c r="S28" s="94"/>
      <c r="T28" s="94"/>
      <c r="U28" s="94"/>
      <c r="V28" s="94"/>
      <c r="W28" s="94"/>
      <c r="X28" s="94"/>
      <c r="Y28" s="94"/>
      <c r="Z28" s="70">
        <f t="shared" ref="Z28:Z36" si="5">SUM(K28:Y28)</f>
        <v>972</v>
      </c>
      <c r="AA28" s="37"/>
      <c r="AB28" s="38" t="s">
        <v>90</v>
      </c>
      <c r="AC28" s="39" t="s">
        <v>91</v>
      </c>
      <c r="AD28" s="58" t="s">
        <v>118</v>
      </c>
    </row>
    <row r="29" spans="1:30" ht="22.5" customHeight="1" x14ac:dyDescent="0.25">
      <c r="A29" s="188"/>
      <c r="B29" s="189"/>
      <c r="C29" s="189"/>
      <c r="D29" s="189"/>
      <c r="E29" s="189"/>
      <c r="F29" s="189"/>
      <c r="G29" s="189"/>
      <c r="H29" s="189"/>
      <c r="I29" s="189"/>
      <c r="J29" s="18" t="s">
        <v>34</v>
      </c>
      <c r="K29" s="95">
        <v>122</v>
      </c>
      <c r="L29" s="95">
        <v>132</v>
      </c>
      <c r="M29" s="95">
        <v>127</v>
      </c>
      <c r="N29" s="95">
        <v>126</v>
      </c>
      <c r="O29" s="95">
        <v>102</v>
      </c>
      <c r="P29" s="95">
        <v>113</v>
      </c>
      <c r="Q29" s="95">
        <v>120</v>
      </c>
      <c r="R29" s="95">
        <v>88</v>
      </c>
      <c r="S29" s="94"/>
      <c r="T29" s="94"/>
      <c r="U29" s="94"/>
      <c r="V29" s="94"/>
      <c r="W29" s="94"/>
      <c r="X29" s="94"/>
      <c r="Y29" s="94"/>
      <c r="Z29" s="70">
        <f t="shared" si="5"/>
        <v>930</v>
      </c>
      <c r="AA29" s="37"/>
      <c r="AB29" s="38"/>
      <c r="AC29" s="39" t="s">
        <v>91</v>
      </c>
      <c r="AD29" s="58" t="s">
        <v>119</v>
      </c>
    </row>
    <row r="30" spans="1:30" ht="22.5" customHeight="1" x14ac:dyDescent="0.25">
      <c r="A30" s="188"/>
      <c r="B30" s="189"/>
      <c r="C30" s="189"/>
      <c r="D30" s="189"/>
      <c r="E30" s="189"/>
      <c r="F30" s="189"/>
      <c r="G30" s="189"/>
      <c r="H30" s="189"/>
      <c r="I30" s="189"/>
      <c r="J30" s="18" t="s">
        <v>35</v>
      </c>
      <c r="K30" s="70">
        <f>SUM(K28:K29)</f>
        <v>244</v>
      </c>
      <c r="L30" s="70">
        <f t="shared" ref="L30:R30" si="6">SUM(L28:L29)</f>
        <v>252</v>
      </c>
      <c r="M30" s="70">
        <f t="shared" si="6"/>
        <v>257</v>
      </c>
      <c r="N30" s="70">
        <f t="shared" si="6"/>
        <v>260</v>
      </c>
      <c r="O30" s="70">
        <f t="shared" si="6"/>
        <v>219</v>
      </c>
      <c r="P30" s="70">
        <f t="shared" si="6"/>
        <v>228</v>
      </c>
      <c r="Q30" s="70">
        <f t="shared" si="6"/>
        <v>244</v>
      </c>
      <c r="R30" s="70">
        <f t="shared" si="6"/>
        <v>198</v>
      </c>
      <c r="S30" s="94"/>
      <c r="T30" s="94"/>
      <c r="U30" s="94"/>
      <c r="V30" s="94"/>
      <c r="W30" s="94"/>
      <c r="X30" s="94"/>
      <c r="Y30" s="94"/>
      <c r="Z30" s="70">
        <f t="shared" si="5"/>
        <v>1902</v>
      </c>
      <c r="AA30" s="37"/>
      <c r="AB30" s="38"/>
      <c r="AC30" s="39" t="s">
        <v>175</v>
      </c>
      <c r="AD30" s="58" t="s">
        <v>120</v>
      </c>
    </row>
    <row r="31" spans="1:30" ht="22.5" customHeight="1" x14ac:dyDescent="0.25">
      <c r="A31" s="188"/>
      <c r="B31" s="189" t="s">
        <v>104</v>
      </c>
      <c r="C31" s="189"/>
      <c r="D31" s="189"/>
      <c r="E31" s="189"/>
      <c r="F31" s="189"/>
      <c r="G31" s="189"/>
      <c r="H31" s="189"/>
      <c r="I31" s="189"/>
      <c r="J31" s="18" t="s">
        <v>33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4"/>
      <c r="T31" s="94"/>
      <c r="U31" s="94"/>
      <c r="V31" s="94"/>
      <c r="W31" s="94"/>
      <c r="X31" s="94"/>
      <c r="Y31" s="94"/>
      <c r="Z31" s="70">
        <f t="shared" si="5"/>
        <v>0</v>
      </c>
      <c r="AA31" s="37"/>
      <c r="AB31" s="38" t="s">
        <v>92</v>
      </c>
      <c r="AC31" s="39" t="s">
        <v>91</v>
      </c>
      <c r="AD31" s="58" t="s">
        <v>121</v>
      </c>
    </row>
    <row r="32" spans="1:30" ht="22.5" customHeight="1" x14ac:dyDescent="0.25">
      <c r="A32" s="188"/>
      <c r="B32" s="189"/>
      <c r="C32" s="189"/>
      <c r="D32" s="189"/>
      <c r="E32" s="189"/>
      <c r="F32" s="189"/>
      <c r="G32" s="189"/>
      <c r="H32" s="189"/>
      <c r="I32" s="189"/>
      <c r="J32" s="18" t="s">
        <v>34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4"/>
      <c r="T32" s="94"/>
      <c r="U32" s="94"/>
      <c r="V32" s="94"/>
      <c r="W32" s="94"/>
      <c r="X32" s="94"/>
      <c r="Y32" s="94"/>
      <c r="Z32" s="70">
        <f t="shared" si="5"/>
        <v>0</v>
      </c>
      <c r="AA32" s="37"/>
      <c r="AB32" s="38"/>
      <c r="AC32" s="39" t="s">
        <v>91</v>
      </c>
      <c r="AD32" s="58" t="s">
        <v>122</v>
      </c>
    </row>
    <row r="33" spans="1:34" ht="22.5" customHeight="1" x14ac:dyDescent="0.25">
      <c r="A33" s="188"/>
      <c r="B33" s="189"/>
      <c r="C33" s="189"/>
      <c r="D33" s="189"/>
      <c r="E33" s="189"/>
      <c r="F33" s="189"/>
      <c r="G33" s="189"/>
      <c r="H33" s="189"/>
      <c r="I33" s="189"/>
      <c r="J33" s="18" t="s">
        <v>35</v>
      </c>
      <c r="K33" s="70">
        <f>SUM(K31:K32)</f>
        <v>0</v>
      </c>
      <c r="L33" s="70">
        <f t="shared" ref="L33:R33" si="7">SUM(L31:L32)</f>
        <v>0</v>
      </c>
      <c r="M33" s="70">
        <f t="shared" si="7"/>
        <v>0</v>
      </c>
      <c r="N33" s="70">
        <f t="shared" si="7"/>
        <v>0</v>
      </c>
      <c r="O33" s="70">
        <f t="shared" si="7"/>
        <v>0</v>
      </c>
      <c r="P33" s="70">
        <f t="shared" si="7"/>
        <v>0</v>
      </c>
      <c r="Q33" s="70">
        <f t="shared" si="7"/>
        <v>0</v>
      </c>
      <c r="R33" s="70">
        <f t="shared" si="7"/>
        <v>0</v>
      </c>
      <c r="S33" s="94"/>
      <c r="T33" s="94"/>
      <c r="U33" s="94"/>
      <c r="V33" s="94"/>
      <c r="W33" s="94"/>
      <c r="X33" s="94"/>
      <c r="Y33" s="94"/>
      <c r="Z33" s="70">
        <f t="shared" si="5"/>
        <v>0</v>
      </c>
      <c r="AA33" s="37"/>
      <c r="AB33" s="38"/>
      <c r="AC33" s="39" t="s">
        <v>175</v>
      </c>
      <c r="AD33" s="58" t="s">
        <v>123</v>
      </c>
    </row>
    <row r="34" spans="1:34" ht="22.5" customHeight="1" x14ac:dyDescent="0.25">
      <c r="A34" s="188"/>
      <c r="B34" s="189" t="s">
        <v>105</v>
      </c>
      <c r="C34" s="189"/>
      <c r="D34" s="189"/>
      <c r="E34" s="189"/>
      <c r="F34" s="189"/>
      <c r="G34" s="189"/>
      <c r="H34" s="189"/>
      <c r="I34" s="189"/>
      <c r="J34" s="18" t="s">
        <v>33</v>
      </c>
      <c r="K34" s="95">
        <v>0</v>
      </c>
      <c r="L34" s="95">
        <v>3</v>
      </c>
      <c r="M34" s="95">
        <v>0</v>
      </c>
      <c r="N34" s="95"/>
      <c r="O34" s="95">
        <v>0</v>
      </c>
      <c r="P34" s="95">
        <v>0</v>
      </c>
      <c r="Q34" s="95">
        <v>0</v>
      </c>
      <c r="R34" s="95">
        <v>2</v>
      </c>
      <c r="S34" s="94"/>
      <c r="T34" s="94"/>
      <c r="U34" s="94"/>
      <c r="V34" s="94"/>
      <c r="W34" s="94"/>
      <c r="X34" s="94"/>
      <c r="Y34" s="94"/>
      <c r="Z34" s="70">
        <f t="shared" si="5"/>
        <v>5</v>
      </c>
      <c r="AA34" s="37"/>
      <c r="AB34" s="38" t="s">
        <v>93</v>
      </c>
      <c r="AC34" s="39" t="s">
        <v>91</v>
      </c>
      <c r="AD34" s="58" t="s">
        <v>124</v>
      </c>
    </row>
    <row r="35" spans="1:34" ht="22.5" customHeight="1" x14ac:dyDescent="0.25">
      <c r="A35" s="188"/>
      <c r="B35" s="189"/>
      <c r="C35" s="189"/>
      <c r="D35" s="189"/>
      <c r="E35" s="189"/>
      <c r="F35" s="189"/>
      <c r="G35" s="189"/>
      <c r="H35" s="189"/>
      <c r="I35" s="189"/>
      <c r="J35" s="18" t="s">
        <v>34</v>
      </c>
      <c r="K35" s="95">
        <v>0</v>
      </c>
      <c r="L35" s="95">
        <v>4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1</v>
      </c>
      <c r="S35" s="94"/>
      <c r="T35" s="94"/>
      <c r="U35" s="94"/>
      <c r="V35" s="94"/>
      <c r="W35" s="94"/>
      <c r="X35" s="94"/>
      <c r="Y35" s="94"/>
      <c r="Z35" s="70">
        <f t="shared" si="5"/>
        <v>5</v>
      </c>
      <c r="AA35" s="37"/>
      <c r="AB35" s="38"/>
      <c r="AC35" s="39" t="s">
        <v>91</v>
      </c>
      <c r="AD35" s="58" t="s">
        <v>125</v>
      </c>
    </row>
    <row r="36" spans="1:34" ht="22.5" customHeight="1" x14ac:dyDescent="0.25">
      <c r="A36" s="188"/>
      <c r="B36" s="189"/>
      <c r="C36" s="189"/>
      <c r="D36" s="189"/>
      <c r="E36" s="189"/>
      <c r="F36" s="189"/>
      <c r="G36" s="189"/>
      <c r="H36" s="189"/>
      <c r="I36" s="189"/>
      <c r="J36" s="18" t="s">
        <v>35</v>
      </c>
      <c r="K36" s="70">
        <f>SUM(K34:K35)</f>
        <v>0</v>
      </c>
      <c r="L36" s="70">
        <f t="shared" ref="L36:R36" si="8">SUM(L34:L35)</f>
        <v>7</v>
      </c>
      <c r="M36" s="70">
        <f t="shared" si="8"/>
        <v>0</v>
      </c>
      <c r="N36" s="70">
        <f t="shared" si="8"/>
        <v>0</v>
      </c>
      <c r="O36" s="70">
        <f t="shared" si="8"/>
        <v>0</v>
      </c>
      <c r="P36" s="70">
        <f t="shared" si="8"/>
        <v>0</v>
      </c>
      <c r="Q36" s="70">
        <f t="shared" si="8"/>
        <v>0</v>
      </c>
      <c r="R36" s="70">
        <f t="shared" si="8"/>
        <v>3</v>
      </c>
      <c r="S36" s="94"/>
      <c r="T36" s="94"/>
      <c r="U36" s="94"/>
      <c r="V36" s="94"/>
      <c r="W36" s="94"/>
      <c r="X36" s="94"/>
      <c r="Y36" s="94"/>
      <c r="Z36" s="70">
        <f t="shared" si="5"/>
        <v>10</v>
      </c>
      <c r="AB36" s="38"/>
      <c r="AC36" s="39" t="s">
        <v>175</v>
      </c>
      <c r="AD36" s="58" t="s">
        <v>126</v>
      </c>
    </row>
    <row r="37" spans="1:34" ht="22.5" customHeight="1" x14ac:dyDescent="0.25">
      <c r="A37" s="188"/>
      <c r="B37" s="209" t="s">
        <v>99</v>
      </c>
      <c r="C37" s="209"/>
      <c r="D37" s="209"/>
      <c r="E37" s="209"/>
      <c r="F37" s="209"/>
      <c r="G37" s="209"/>
      <c r="H37" s="209"/>
      <c r="I37" s="209"/>
      <c r="J37" s="18" t="s">
        <v>33</v>
      </c>
      <c r="K37" s="70">
        <f>K28+K31+K34</f>
        <v>122</v>
      </c>
      <c r="L37" s="70">
        <f t="shared" ref="L37:R39" si="9">L28+L31+L34</f>
        <v>123</v>
      </c>
      <c r="M37" s="70">
        <f t="shared" si="9"/>
        <v>130</v>
      </c>
      <c r="N37" s="70">
        <f t="shared" si="9"/>
        <v>134</v>
      </c>
      <c r="O37" s="70">
        <f t="shared" si="9"/>
        <v>117</v>
      </c>
      <c r="P37" s="70">
        <f t="shared" si="9"/>
        <v>115</v>
      </c>
      <c r="Q37" s="70">
        <f t="shared" si="9"/>
        <v>124</v>
      </c>
      <c r="R37" s="70">
        <f t="shared" si="9"/>
        <v>112</v>
      </c>
      <c r="S37" s="94"/>
      <c r="T37" s="94"/>
      <c r="U37" s="94"/>
      <c r="V37" s="94"/>
      <c r="W37" s="94"/>
      <c r="X37" s="94"/>
      <c r="Y37" s="94"/>
      <c r="Z37" s="70">
        <f>Z28+Z31+Z34</f>
        <v>977</v>
      </c>
      <c r="AB37" s="40" t="s">
        <v>94</v>
      </c>
      <c r="AC37" s="39" t="s">
        <v>175</v>
      </c>
      <c r="AD37" s="58" t="s">
        <v>127</v>
      </c>
    </row>
    <row r="38" spans="1:34" ht="22.5" customHeight="1" x14ac:dyDescent="0.25">
      <c r="A38" s="188"/>
      <c r="B38" s="209"/>
      <c r="C38" s="209"/>
      <c r="D38" s="209"/>
      <c r="E38" s="209"/>
      <c r="F38" s="209"/>
      <c r="G38" s="209"/>
      <c r="H38" s="209"/>
      <c r="I38" s="209"/>
      <c r="J38" s="18" t="s">
        <v>34</v>
      </c>
      <c r="K38" s="70">
        <f>K29+K32+K35</f>
        <v>122</v>
      </c>
      <c r="L38" s="70">
        <f t="shared" si="9"/>
        <v>136</v>
      </c>
      <c r="M38" s="70">
        <f t="shared" si="9"/>
        <v>127</v>
      </c>
      <c r="N38" s="70">
        <f t="shared" si="9"/>
        <v>126</v>
      </c>
      <c r="O38" s="70">
        <f t="shared" si="9"/>
        <v>102</v>
      </c>
      <c r="P38" s="70">
        <f t="shared" si="9"/>
        <v>113</v>
      </c>
      <c r="Q38" s="70">
        <f t="shared" si="9"/>
        <v>120</v>
      </c>
      <c r="R38" s="70">
        <f t="shared" si="9"/>
        <v>89</v>
      </c>
      <c r="S38" s="94"/>
      <c r="T38" s="94"/>
      <c r="U38" s="94"/>
      <c r="V38" s="94"/>
      <c r="W38" s="94"/>
      <c r="X38" s="94"/>
      <c r="Y38" s="94"/>
      <c r="Z38" s="70">
        <f>Z29+Z32+Z35</f>
        <v>935</v>
      </c>
      <c r="AB38" s="38"/>
      <c r="AC38" s="39" t="s">
        <v>175</v>
      </c>
      <c r="AD38" s="58" t="s">
        <v>128</v>
      </c>
    </row>
    <row r="39" spans="1:34" ht="22.5" customHeight="1" x14ac:dyDescent="0.25">
      <c r="A39" s="199"/>
      <c r="B39" s="209"/>
      <c r="C39" s="209"/>
      <c r="D39" s="209"/>
      <c r="E39" s="209"/>
      <c r="F39" s="209"/>
      <c r="G39" s="209"/>
      <c r="H39" s="209"/>
      <c r="I39" s="209"/>
      <c r="J39" s="18" t="s">
        <v>35</v>
      </c>
      <c r="K39" s="70">
        <f t="shared" ref="K39" si="10">K30+K33+K36</f>
        <v>244</v>
      </c>
      <c r="L39" s="70">
        <f t="shared" si="9"/>
        <v>259</v>
      </c>
      <c r="M39" s="70">
        <f t="shared" si="9"/>
        <v>257</v>
      </c>
      <c r="N39" s="70">
        <f t="shared" si="9"/>
        <v>260</v>
      </c>
      <c r="O39" s="70">
        <f t="shared" si="9"/>
        <v>219</v>
      </c>
      <c r="P39" s="70">
        <f t="shared" si="9"/>
        <v>228</v>
      </c>
      <c r="Q39" s="70">
        <f t="shared" si="9"/>
        <v>244</v>
      </c>
      <c r="R39" s="70">
        <f t="shared" si="9"/>
        <v>201</v>
      </c>
      <c r="S39" s="94"/>
      <c r="T39" s="94"/>
      <c r="U39" s="94"/>
      <c r="V39" s="94"/>
      <c r="W39" s="94"/>
      <c r="X39" s="94"/>
      <c r="Y39" s="94"/>
      <c r="Z39" s="70">
        <f>Z30+Z33+Z36</f>
        <v>1912</v>
      </c>
      <c r="AB39" s="38"/>
      <c r="AC39" s="39" t="s">
        <v>176</v>
      </c>
      <c r="AD39" s="58" t="s">
        <v>129</v>
      </c>
    </row>
    <row r="40" spans="1:34" ht="15.75" thickBot="1" x14ac:dyDescent="0.3">
      <c r="AA40" s="4" t="s">
        <v>95</v>
      </c>
      <c r="AB40" s="38"/>
      <c r="AC40" s="38"/>
    </row>
    <row r="41" spans="1:34" ht="16.5" thickBot="1" x14ac:dyDescent="0.3">
      <c r="C41" s="184" t="s">
        <v>38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6"/>
      <c r="AB41" s="38"/>
      <c r="AC41" s="38"/>
    </row>
    <row r="42" spans="1:34" x14ac:dyDescent="0.25">
      <c r="A42" s="20"/>
      <c r="B42" s="2"/>
      <c r="C42" s="178" t="s">
        <v>39</v>
      </c>
      <c r="D42" s="179"/>
      <c r="E42" s="179"/>
      <c r="F42" s="179"/>
      <c r="G42" s="179"/>
      <c r="H42" s="179"/>
      <c r="I42" s="180"/>
      <c r="J42" s="178" t="s">
        <v>40</v>
      </c>
      <c r="K42" s="179"/>
      <c r="L42" s="179"/>
      <c r="M42" s="180"/>
      <c r="N42" s="178" t="s">
        <v>41</v>
      </c>
      <c r="O42" s="179"/>
      <c r="P42" s="179"/>
      <c r="Q42" s="180"/>
      <c r="R42" s="178" t="s">
        <v>42</v>
      </c>
      <c r="S42" s="179"/>
      <c r="T42" s="179"/>
      <c r="U42" s="180"/>
      <c r="V42" s="178" t="s">
        <v>43</v>
      </c>
      <c r="W42" s="179"/>
      <c r="X42" s="179"/>
      <c r="Y42" s="180"/>
      <c r="Z42" s="1"/>
      <c r="AB42" s="41"/>
      <c r="AC42" s="41"/>
      <c r="AD42" s="23"/>
      <c r="AE42" s="23"/>
      <c r="AF42" s="23"/>
    </row>
    <row r="43" spans="1:34" s="23" customFormat="1" ht="42.75" customHeight="1" thickBot="1" x14ac:dyDescent="0.3">
      <c r="A43" s="21"/>
      <c r="B43" s="22"/>
      <c r="C43" s="168" t="s">
        <v>389</v>
      </c>
      <c r="D43" s="169"/>
      <c r="E43" s="169"/>
      <c r="F43" s="169"/>
      <c r="G43" s="169"/>
      <c r="H43" s="169"/>
      <c r="I43" s="170"/>
      <c r="J43" s="168" t="s">
        <v>389</v>
      </c>
      <c r="K43" s="169"/>
      <c r="L43" s="169"/>
      <c r="M43" s="170"/>
      <c r="N43" s="168" t="s">
        <v>389</v>
      </c>
      <c r="O43" s="169"/>
      <c r="P43" s="169"/>
      <c r="Q43" s="170"/>
      <c r="R43" s="168" t="s">
        <v>389</v>
      </c>
      <c r="S43" s="169"/>
      <c r="T43" s="169"/>
      <c r="U43" s="170"/>
      <c r="V43" s="168" t="s">
        <v>389</v>
      </c>
      <c r="W43" s="169"/>
      <c r="X43" s="169"/>
      <c r="Y43" s="170"/>
      <c r="AA43" s="42"/>
      <c r="AB43" s="38"/>
      <c r="AC43" s="38"/>
    </row>
    <row r="44" spans="1:34" ht="16.5" thickBot="1" x14ac:dyDescent="0.3">
      <c r="C44" s="184" t="s">
        <v>44</v>
      </c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6"/>
      <c r="AB44" s="38"/>
      <c r="AC44" s="38"/>
      <c r="AD44" s="23"/>
      <c r="AE44" s="23"/>
      <c r="AF44" s="23"/>
    </row>
    <row r="45" spans="1:34" s="23" customFormat="1" ht="41.25" customHeight="1" thickBot="1" x14ac:dyDescent="0.3">
      <c r="A45" s="21"/>
      <c r="B45" s="22"/>
      <c r="C45" s="214" t="s">
        <v>390</v>
      </c>
      <c r="D45" s="215"/>
      <c r="E45" s="215"/>
      <c r="F45" s="215"/>
      <c r="G45" s="210" t="s">
        <v>391</v>
      </c>
      <c r="H45" s="211"/>
      <c r="I45" s="211"/>
      <c r="J45" s="211"/>
      <c r="K45" s="212" t="s">
        <v>392</v>
      </c>
      <c r="L45" s="213"/>
      <c r="M45" s="213"/>
      <c r="N45" s="210" t="s">
        <v>393</v>
      </c>
      <c r="O45" s="211"/>
      <c r="P45" s="211"/>
      <c r="Q45" s="212" t="s">
        <v>394</v>
      </c>
      <c r="R45" s="213"/>
      <c r="S45" s="213"/>
      <c r="T45" s="210" t="s">
        <v>395</v>
      </c>
      <c r="U45" s="211"/>
      <c r="V45" s="212" t="s">
        <v>396</v>
      </c>
      <c r="W45" s="213"/>
      <c r="X45" s="212" t="s">
        <v>397</v>
      </c>
      <c r="Y45" s="213"/>
      <c r="AA45" s="42"/>
      <c r="AB45" s="38"/>
      <c r="AC45" s="38"/>
    </row>
    <row r="46" spans="1:34" s="23" customFormat="1" ht="41.25" customHeight="1" thickBot="1" x14ac:dyDescent="0.3">
      <c r="A46" s="21"/>
      <c r="B46" s="22"/>
      <c r="C46" s="210" t="s">
        <v>398</v>
      </c>
      <c r="D46" s="211"/>
      <c r="E46" s="211"/>
      <c r="F46" s="211"/>
      <c r="G46" s="210" t="s">
        <v>399</v>
      </c>
      <c r="H46" s="211"/>
      <c r="I46" s="211"/>
      <c r="J46" s="211"/>
      <c r="K46" s="212" t="s">
        <v>400</v>
      </c>
      <c r="L46" s="213"/>
      <c r="M46" s="213"/>
      <c r="N46" s="210" t="s">
        <v>401</v>
      </c>
      <c r="O46" s="211"/>
      <c r="P46" s="211"/>
      <c r="Q46" s="212" t="s">
        <v>402</v>
      </c>
      <c r="R46" s="213"/>
      <c r="S46" s="213"/>
      <c r="T46" s="210" t="s">
        <v>403</v>
      </c>
      <c r="U46" s="211"/>
      <c r="V46" s="212" t="s">
        <v>404</v>
      </c>
      <c r="W46" s="213"/>
      <c r="X46" s="212" t="s">
        <v>405</v>
      </c>
      <c r="Y46" s="213"/>
      <c r="AA46" s="42"/>
      <c r="AC46" s="38"/>
    </row>
    <row r="47" spans="1:34" x14ac:dyDescent="0.25">
      <c r="AC47"/>
      <c r="AF47" s="43"/>
    </row>
    <row r="48" spans="1:34" ht="1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"/>
      <c r="Y48" s="2"/>
      <c r="Z48" s="1"/>
      <c r="AA48" s="3"/>
      <c r="AC48"/>
      <c r="AD48" t="s">
        <v>361</v>
      </c>
      <c r="AH48" s="93" t="s">
        <v>387</v>
      </c>
    </row>
    <row r="49" spans="1:34" ht="22.5" customHeight="1" x14ac:dyDescent="0.25">
      <c r="B49" s="46"/>
      <c r="C49" s="2"/>
      <c r="D49" s="2"/>
      <c r="E49" s="2"/>
      <c r="F49" s="2"/>
      <c r="G49" s="2"/>
      <c r="H49" s="2"/>
      <c r="I49" s="2"/>
      <c r="J49" s="176" t="s">
        <v>4</v>
      </c>
      <c r="K49" s="176"/>
      <c r="L49" s="176"/>
      <c r="M49" s="176"/>
      <c r="N49" s="5" t="s">
        <v>358</v>
      </c>
      <c r="O49" s="5"/>
      <c r="P49" s="5"/>
      <c r="Q49" s="5"/>
      <c r="R49" s="5" t="s">
        <v>5</v>
      </c>
      <c r="S49" s="5"/>
      <c r="T49" s="5"/>
      <c r="U49" s="5" t="s">
        <v>356</v>
      </c>
      <c r="W49" s="5"/>
      <c r="X49" s="6"/>
      <c r="Y49" s="173" t="s">
        <v>2</v>
      </c>
      <c r="Z49" s="173"/>
      <c r="AC49"/>
      <c r="AH49" s="93" t="s">
        <v>386</v>
      </c>
    </row>
    <row r="50" spans="1:34" ht="22.5" customHeight="1" x14ac:dyDescent="0.25">
      <c r="C50" s="2"/>
      <c r="D50" s="2"/>
      <c r="E50" s="2"/>
      <c r="F50" s="2"/>
      <c r="G50" s="2"/>
      <c r="H50" s="2"/>
      <c r="I50" s="2"/>
      <c r="J50" s="176" t="s">
        <v>6</v>
      </c>
      <c r="K50" s="176"/>
      <c r="L50" s="176"/>
      <c r="M50" s="176"/>
      <c r="N50" s="5" t="s">
        <v>357</v>
      </c>
      <c r="O50" s="5"/>
      <c r="P50" s="5"/>
      <c r="Q50" s="5"/>
      <c r="R50" s="5" t="s">
        <v>7</v>
      </c>
      <c r="S50" s="5"/>
      <c r="T50" s="5"/>
      <c r="U50" s="5" t="s">
        <v>355</v>
      </c>
      <c r="W50" s="5"/>
      <c r="X50" s="6"/>
      <c r="Y50" s="173"/>
      <c r="Z50" s="173"/>
      <c r="AC50"/>
    </row>
    <row r="51" spans="1:34" ht="22.5" customHeight="1" x14ac:dyDescent="0.25">
      <c r="C51" s="2"/>
      <c r="D51" s="2"/>
      <c r="E51" s="2"/>
      <c r="F51" s="2"/>
      <c r="G51" s="2"/>
      <c r="H51" s="2"/>
      <c r="I51" s="2"/>
      <c r="J51" s="177"/>
      <c r="K51" s="177"/>
      <c r="L51" s="177"/>
      <c r="M51" s="177"/>
      <c r="N51" s="5"/>
      <c r="O51" s="5"/>
      <c r="P51" s="5"/>
      <c r="Q51" s="5"/>
      <c r="R51" s="5" t="s">
        <v>8</v>
      </c>
      <c r="S51" s="5"/>
      <c r="T51" s="5"/>
      <c r="U51" s="5" t="s">
        <v>355</v>
      </c>
      <c r="W51" s="5"/>
      <c r="Y51" s="171" t="s">
        <v>361</v>
      </c>
      <c r="Z51" s="171"/>
      <c r="AC51"/>
    </row>
    <row r="52" spans="1:34" ht="22.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W52" s="217"/>
      <c r="X52" s="217"/>
      <c r="Y52" s="217"/>
      <c r="Z52" s="217"/>
      <c r="AC52"/>
    </row>
    <row r="53" spans="1:34" ht="22.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217"/>
      <c r="X53" s="217"/>
      <c r="Y53" s="217"/>
      <c r="Z53" s="217"/>
      <c r="AC53"/>
    </row>
    <row r="54" spans="1:34" ht="22.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218" t="s">
        <v>362</v>
      </c>
      <c r="X54" s="218"/>
      <c r="Y54" s="218"/>
      <c r="Z54" s="218"/>
      <c r="AC54"/>
    </row>
    <row r="55" spans="1:34" ht="24.95" customHeight="1" x14ac:dyDescent="0.25">
      <c r="A55" s="8" t="s">
        <v>9</v>
      </c>
      <c r="B55" s="183" t="s">
        <v>10</v>
      </c>
      <c r="C55" s="183"/>
      <c r="D55" s="183"/>
      <c r="E55" s="183"/>
      <c r="F55" s="183"/>
      <c r="G55" s="183"/>
      <c r="H55" s="183"/>
      <c r="I55" s="183"/>
      <c r="J55" s="183"/>
      <c r="K55" s="183" t="s">
        <v>11</v>
      </c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37"/>
      <c r="AB55" s="38"/>
      <c r="AC55" s="38"/>
    </row>
    <row r="56" spans="1:34" ht="44.25" customHeight="1" x14ac:dyDescent="0.25">
      <c r="A56" s="8" t="s">
        <v>88</v>
      </c>
      <c r="B56" s="219" t="s">
        <v>45</v>
      </c>
      <c r="C56" s="219"/>
      <c r="D56" s="219"/>
      <c r="E56" s="219"/>
      <c r="F56" s="219"/>
      <c r="G56" s="219"/>
      <c r="H56" s="219"/>
      <c r="I56" s="219"/>
      <c r="J56" s="219"/>
      <c r="K56" s="9" t="s">
        <v>185</v>
      </c>
      <c r="L56" s="9" t="s">
        <v>187</v>
      </c>
      <c r="M56" s="9" t="s">
        <v>189</v>
      </c>
      <c r="N56" s="9" t="s">
        <v>191</v>
      </c>
      <c r="O56" s="9" t="s">
        <v>193</v>
      </c>
      <c r="P56" s="9" t="s">
        <v>195</v>
      </c>
      <c r="Q56" s="9" t="s">
        <v>197</v>
      </c>
      <c r="R56" s="9" t="s">
        <v>199</v>
      </c>
      <c r="S56" s="94"/>
      <c r="T56" s="94"/>
      <c r="U56" s="94"/>
      <c r="V56" s="94"/>
      <c r="W56" s="94"/>
      <c r="X56" s="94"/>
      <c r="Y56" s="94"/>
      <c r="Z56" s="8" t="s">
        <v>200</v>
      </c>
      <c r="AA56" s="37"/>
      <c r="AB56" s="38"/>
      <c r="AC56" s="38"/>
      <c r="AD56" s="58" t="s">
        <v>183</v>
      </c>
    </row>
    <row r="57" spans="1:34" ht="12.75" customHeight="1" x14ac:dyDescent="0.25">
      <c r="A57" s="10" t="s">
        <v>13</v>
      </c>
      <c r="B57" s="220" t="s">
        <v>14</v>
      </c>
      <c r="C57" s="220"/>
      <c r="D57" s="220"/>
      <c r="E57" s="220"/>
      <c r="F57" s="220"/>
      <c r="G57" s="220"/>
      <c r="H57" s="220"/>
      <c r="I57" s="220"/>
      <c r="J57" s="220"/>
      <c r="K57" s="11" t="s">
        <v>15</v>
      </c>
      <c r="L57" s="11" t="s">
        <v>16</v>
      </c>
      <c r="M57" s="11" t="s">
        <v>17</v>
      </c>
      <c r="N57" s="11" t="s">
        <v>18</v>
      </c>
      <c r="O57" s="11" t="s">
        <v>19</v>
      </c>
      <c r="P57" s="11" t="s">
        <v>20</v>
      </c>
      <c r="Q57" s="11" t="s">
        <v>21</v>
      </c>
      <c r="R57" s="11" t="s">
        <v>22</v>
      </c>
      <c r="S57" s="11" t="s">
        <v>23</v>
      </c>
      <c r="T57" s="11" t="s">
        <v>24</v>
      </c>
      <c r="U57" s="11" t="s">
        <v>25</v>
      </c>
      <c r="V57" s="11" t="s">
        <v>26</v>
      </c>
      <c r="W57" s="11" t="s">
        <v>27</v>
      </c>
      <c r="X57" s="11" t="s">
        <v>28</v>
      </c>
      <c r="Y57" s="11" t="s">
        <v>29</v>
      </c>
      <c r="Z57" s="11" t="s">
        <v>30</v>
      </c>
      <c r="AA57" s="44"/>
      <c r="AB57" s="45"/>
      <c r="AC57" s="45"/>
      <c r="AD57" s="59"/>
    </row>
    <row r="58" spans="1:34" ht="22.5" customHeight="1" x14ac:dyDescent="0.25">
      <c r="A58" s="221" t="s">
        <v>46</v>
      </c>
      <c r="B58" s="222" t="s">
        <v>47</v>
      </c>
      <c r="C58" s="223"/>
      <c r="D58" s="223"/>
      <c r="E58" s="223"/>
      <c r="F58" s="223"/>
      <c r="G58" s="223"/>
      <c r="H58" s="223"/>
      <c r="I58" s="224"/>
      <c r="J58" s="18" t="s">
        <v>33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4"/>
      <c r="T58" s="94"/>
      <c r="U58" s="94"/>
      <c r="V58" s="94"/>
      <c r="W58" s="94"/>
      <c r="X58" s="94"/>
      <c r="Y58" s="94"/>
      <c r="Z58" s="69">
        <f t="shared" ref="Z58:Z63" si="11">SUM(K58:Y58)</f>
        <v>0</v>
      </c>
      <c r="AA58" s="37"/>
      <c r="AB58" s="38" t="s">
        <v>170</v>
      </c>
      <c r="AC58" s="39" t="s">
        <v>96</v>
      </c>
      <c r="AD58" s="58" t="s">
        <v>130</v>
      </c>
    </row>
    <row r="59" spans="1:34" ht="22.5" customHeight="1" x14ac:dyDescent="0.25">
      <c r="A59" s="221"/>
      <c r="B59" s="225"/>
      <c r="C59" s="226"/>
      <c r="D59" s="226"/>
      <c r="E59" s="226"/>
      <c r="F59" s="226"/>
      <c r="G59" s="226"/>
      <c r="H59" s="226"/>
      <c r="I59" s="227"/>
      <c r="J59" s="18" t="s">
        <v>34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4"/>
      <c r="T59" s="94"/>
      <c r="U59" s="94"/>
      <c r="V59" s="94"/>
      <c r="W59" s="94"/>
      <c r="X59" s="94"/>
      <c r="Y59" s="94"/>
      <c r="Z59" s="69">
        <f t="shared" si="11"/>
        <v>0</v>
      </c>
      <c r="AA59" s="37"/>
      <c r="AB59" s="38"/>
      <c r="AC59" s="39" t="s">
        <v>96</v>
      </c>
      <c r="AD59" s="58" t="s">
        <v>131</v>
      </c>
    </row>
    <row r="60" spans="1:34" ht="22.5" customHeight="1" x14ac:dyDescent="0.25">
      <c r="A60" s="221"/>
      <c r="B60" s="228"/>
      <c r="C60" s="229"/>
      <c r="D60" s="229"/>
      <c r="E60" s="229"/>
      <c r="F60" s="229"/>
      <c r="G60" s="229"/>
      <c r="H60" s="229"/>
      <c r="I60" s="230"/>
      <c r="J60" s="18" t="s">
        <v>35</v>
      </c>
      <c r="K60" s="70">
        <f t="shared" ref="K60:R60" si="12">SUM(K58:K59)</f>
        <v>0</v>
      </c>
      <c r="L60" s="70">
        <f t="shared" si="12"/>
        <v>0</v>
      </c>
      <c r="M60" s="70">
        <f t="shared" si="12"/>
        <v>0</v>
      </c>
      <c r="N60" s="70">
        <f t="shared" si="12"/>
        <v>0</v>
      </c>
      <c r="O60" s="70">
        <f t="shared" si="12"/>
        <v>0</v>
      </c>
      <c r="P60" s="70">
        <f t="shared" si="12"/>
        <v>0</v>
      </c>
      <c r="Q60" s="70">
        <f t="shared" si="12"/>
        <v>0</v>
      </c>
      <c r="R60" s="70">
        <f t="shared" si="12"/>
        <v>0</v>
      </c>
      <c r="S60" s="94"/>
      <c r="T60" s="94"/>
      <c r="U60" s="94"/>
      <c r="V60" s="94"/>
      <c r="W60" s="94"/>
      <c r="X60" s="94"/>
      <c r="Y60" s="94"/>
      <c r="Z60" s="70">
        <f t="shared" si="11"/>
        <v>0</v>
      </c>
      <c r="AA60" s="37"/>
      <c r="AB60" s="38"/>
      <c r="AC60" s="39" t="s">
        <v>177</v>
      </c>
      <c r="AD60" s="58" t="s">
        <v>132</v>
      </c>
    </row>
    <row r="61" spans="1:34" ht="22.5" customHeight="1" x14ac:dyDescent="0.25">
      <c r="A61" s="221" t="s">
        <v>48</v>
      </c>
      <c r="B61" s="222" t="s">
        <v>49</v>
      </c>
      <c r="C61" s="223"/>
      <c r="D61" s="223"/>
      <c r="E61" s="223"/>
      <c r="F61" s="223"/>
      <c r="G61" s="223"/>
      <c r="H61" s="223"/>
      <c r="I61" s="224"/>
      <c r="J61" s="18" t="s">
        <v>33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94"/>
      <c r="T61" s="94"/>
      <c r="U61" s="94"/>
      <c r="V61" s="94"/>
      <c r="W61" s="94"/>
      <c r="X61" s="94"/>
      <c r="Y61" s="94"/>
      <c r="Z61" s="69">
        <f t="shared" si="11"/>
        <v>0</v>
      </c>
      <c r="AA61" s="37"/>
      <c r="AB61" s="40" t="s">
        <v>171</v>
      </c>
      <c r="AC61" s="39" t="s">
        <v>174</v>
      </c>
      <c r="AD61" s="58" t="s">
        <v>133</v>
      </c>
    </row>
    <row r="62" spans="1:34" ht="22.5" customHeight="1" x14ac:dyDescent="0.25">
      <c r="A62" s="221"/>
      <c r="B62" s="225"/>
      <c r="C62" s="226"/>
      <c r="D62" s="226"/>
      <c r="E62" s="226"/>
      <c r="F62" s="226"/>
      <c r="G62" s="226"/>
      <c r="H62" s="226"/>
      <c r="I62" s="227"/>
      <c r="J62" s="18" t="s">
        <v>34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94"/>
      <c r="T62" s="94"/>
      <c r="U62" s="94"/>
      <c r="V62" s="94"/>
      <c r="W62" s="94"/>
      <c r="X62" s="94"/>
      <c r="Y62" s="94"/>
      <c r="Z62" s="69">
        <f t="shared" si="11"/>
        <v>0</v>
      </c>
      <c r="AA62" s="37"/>
      <c r="AB62" s="38"/>
      <c r="AC62" s="39" t="s">
        <v>174</v>
      </c>
      <c r="AD62" s="58" t="s">
        <v>134</v>
      </c>
    </row>
    <row r="63" spans="1:34" ht="22.5" customHeight="1" x14ac:dyDescent="0.25">
      <c r="A63" s="221"/>
      <c r="B63" s="228"/>
      <c r="C63" s="229"/>
      <c r="D63" s="229"/>
      <c r="E63" s="229"/>
      <c r="F63" s="229"/>
      <c r="G63" s="229"/>
      <c r="H63" s="229"/>
      <c r="I63" s="230"/>
      <c r="J63" s="18" t="s">
        <v>35</v>
      </c>
      <c r="K63" s="70">
        <f t="shared" ref="K63:R63" si="13">SUM(K61:K62)</f>
        <v>0</v>
      </c>
      <c r="L63" s="70">
        <f t="shared" si="13"/>
        <v>0</v>
      </c>
      <c r="M63" s="70">
        <f t="shared" si="13"/>
        <v>0</v>
      </c>
      <c r="N63" s="70">
        <f t="shared" si="13"/>
        <v>0</v>
      </c>
      <c r="O63" s="70">
        <f t="shared" si="13"/>
        <v>0</v>
      </c>
      <c r="P63" s="70">
        <f t="shared" si="13"/>
        <v>0</v>
      </c>
      <c r="Q63" s="70">
        <f t="shared" si="13"/>
        <v>0</v>
      </c>
      <c r="R63" s="70">
        <f t="shared" si="13"/>
        <v>0</v>
      </c>
      <c r="S63" s="94"/>
      <c r="T63" s="94"/>
      <c r="U63" s="94"/>
      <c r="V63" s="94"/>
      <c r="W63" s="94"/>
      <c r="X63" s="94"/>
      <c r="Y63" s="94"/>
      <c r="Z63" s="70">
        <f t="shared" si="11"/>
        <v>0</v>
      </c>
      <c r="AA63" s="47"/>
      <c r="AB63" s="43"/>
      <c r="AC63" s="39" t="s">
        <v>178</v>
      </c>
      <c r="AD63" s="61" t="s">
        <v>135</v>
      </c>
    </row>
    <row r="64" spans="1:34" ht="22.5" customHeight="1" x14ac:dyDescent="0.25">
      <c r="A64" s="48" t="s">
        <v>50</v>
      </c>
      <c r="B64" s="219" t="s">
        <v>51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43"/>
      <c r="AB64" s="43"/>
      <c r="AC64" s="39"/>
      <c r="AD64" s="61"/>
    </row>
    <row r="65" spans="1:34" ht="39.950000000000003" customHeight="1" x14ac:dyDescent="0.25">
      <c r="A65" s="18" t="s">
        <v>46</v>
      </c>
      <c r="B65" s="231" t="s">
        <v>166</v>
      </c>
      <c r="C65" s="231"/>
      <c r="D65" s="231"/>
      <c r="E65" s="231"/>
      <c r="F65" s="231"/>
      <c r="G65" s="231"/>
      <c r="H65" s="231"/>
      <c r="I65" s="231"/>
      <c r="J65" s="231"/>
      <c r="K65" s="95">
        <v>306</v>
      </c>
      <c r="L65" s="95">
        <v>306</v>
      </c>
      <c r="M65" s="95">
        <v>306</v>
      </c>
      <c r="N65" s="95">
        <v>306</v>
      </c>
      <c r="O65" s="95">
        <v>280</v>
      </c>
      <c r="P65" s="95">
        <v>284</v>
      </c>
      <c r="Q65" s="95">
        <v>301</v>
      </c>
      <c r="R65" s="95">
        <v>293</v>
      </c>
      <c r="S65" s="94"/>
      <c r="T65" s="94"/>
      <c r="U65" s="94"/>
      <c r="V65" s="94"/>
      <c r="W65" s="94"/>
      <c r="X65" s="94"/>
      <c r="Y65" s="94"/>
      <c r="Z65" s="69">
        <f>SUM(K65:Y65)</f>
        <v>2382</v>
      </c>
      <c r="AA65" s="37"/>
      <c r="AB65" s="74" t="s">
        <v>172</v>
      </c>
      <c r="AC65" s="39" t="s">
        <v>89</v>
      </c>
      <c r="AD65" s="58" t="s">
        <v>136</v>
      </c>
    </row>
    <row r="66" spans="1:34" ht="39.950000000000003" customHeight="1" x14ac:dyDescent="0.25">
      <c r="A66" s="18" t="s">
        <v>48</v>
      </c>
      <c r="B66" s="231" t="s">
        <v>52</v>
      </c>
      <c r="C66" s="231"/>
      <c r="D66" s="231"/>
      <c r="E66" s="231"/>
      <c r="F66" s="231"/>
      <c r="G66" s="231"/>
      <c r="H66" s="231"/>
      <c r="I66" s="231"/>
      <c r="J66" s="231"/>
      <c r="K66" s="95">
        <v>0</v>
      </c>
      <c r="L66" s="95">
        <v>0</v>
      </c>
      <c r="M66" s="95">
        <v>0</v>
      </c>
      <c r="N66" s="95">
        <v>0</v>
      </c>
      <c r="O66" s="95">
        <v>1</v>
      </c>
      <c r="P66" s="95">
        <v>0</v>
      </c>
      <c r="Q66" s="95">
        <v>0</v>
      </c>
      <c r="R66" s="95">
        <v>0</v>
      </c>
      <c r="S66" s="94"/>
      <c r="T66" s="94"/>
      <c r="U66" s="94"/>
      <c r="V66" s="94"/>
      <c r="W66" s="94"/>
      <c r="X66" s="94"/>
      <c r="Y66" s="94"/>
      <c r="Z66" s="69">
        <f>SUM(K66:Y66)</f>
        <v>1</v>
      </c>
      <c r="AA66" s="37"/>
      <c r="AB66" s="38"/>
      <c r="AC66" s="39" t="s">
        <v>89</v>
      </c>
      <c r="AD66" s="58" t="s">
        <v>137</v>
      </c>
    </row>
    <row r="67" spans="1:34" ht="45.75" customHeight="1" x14ac:dyDescent="0.25">
      <c r="A67" s="18" t="s">
        <v>53</v>
      </c>
      <c r="B67" s="231" t="s">
        <v>54</v>
      </c>
      <c r="C67" s="231"/>
      <c r="D67" s="231"/>
      <c r="E67" s="231"/>
      <c r="F67" s="231"/>
      <c r="G67" s="231"/>
      <c r="H67" s="231"/>
      <c r="I67" s="231"/>
      <c r="J67" s="231"/>
      <c r="K67" s="95">
        <v>62</v>
      </c>
      <c r="L67" s="95">
        <v>47</v>
      </c>
      <c r="M67" s="95">
        <v>49</v>
      </c>
      <c r="N67" s="95">
        <v>46</v>
      </c>
      <c r="O67" s="95">
        <v>60</v>
      </c>
      <c r="P67" s="95">
        <v>56</v>
      </c>
      <c r="Q67" s="95">
        <v>57</v>
      </c>
      <c r="R67" s="95">
        <v>92</v>
      </c>
      <c r="S67" s="94"/>
      <c r="T67" s="94"/>
      <c r="U67" s="94"/>
      <c r="V67" s="94"/>
      <c r="W67" s="94"/>
      <c r="X67" s="94"/>
      <c r="Y67" s="94"/>
      <c r="Z67" s="69">
        <f>SUM(K67:Y67)</f>
        <v>469</v>
      </c>
      <c r="AA67" s="37"/>
      <c r="AB67" s="38"/>
      <c r="AC67" s="39" t="s">
        <v>89</v>
      </c>
      <c r="AD67" s="58" t="s">
        <v>138</v>
      </c>
    </row>
    <row r="68" spans="1:34" ht="39.950000000000003" customHeight="1" x14ac:dyDescent="0.25">
      <c r="A68" s="18" t="s">
        <v>55</v>
      </c>
      <c r="B68" s="231" t="s">
        <v>56</v>
      </c>
      <c r="C68" s="231"/>
      <c r="D68" s="231"/>
      <c r="E68" s="231"/>
      <c r="F68" s="231"/>
      <c r="G68" s="231"/>
      <c r="H68" s="231"/>
      <c r="I68" s="231"/>
      <c r="J68" s="231"/>
      <c r="K68" s="70">
        <f t="shared" ref="K68:R68" si="14">K65-K66-K67</f>
        <v>244</v>
      </c>
      <c r="L68" s="70">
        <f t="shared" si="14"/>
        <v>259</v>
      </c>
      <c r="M68" s="70">
        <f t="shared" si="14"/>
        <v>257</v>
      </c>
      <c r="N68" s="70">
        <f t="shared" si="14"/>
        <v>260</v>
      </c>
      <c r="O68" s="70">
        <f t="shared" si="14"/>
        <v>219</v>
      </c>
      <c r="P68" s="70">
        <f t="shared" si="14"/>
        <v>228</v>
      </c>
      <c r="Q68" s="70">
        <f t="shared" si="14"/>
        <v>244</v>
      </c>
      <c r="R68" s="70">
        <f t="shared" si="14"/>
        <v>201</v>
      </c>
      <c r="S68" s="94"/>
      <c r="T68" s="94"/>
      <c r="U68" s="94"/>
      <c r="V68" s="94"/>
      <c r="W68" s="94"/>
      <c r="X68" s="94"/>
      <c r="Y68" s="94"/>
      <c r="Z68" s="70">
        <f>SUM(K68:Y68)</f>
        <v>1912</v>
      </c>
      <c r="AA68" s="37"/>
      <c r="AB68" s="40" t="s">
        <v>97</v>
      </c>
      <c r="AC68" s="39" t="s">
        <v>179</v>
      </c>
      <c r="AD68" s="58" t="s">
        <v>139</v>
      </c>
    </row>
    <row r="69" spans="1:34" ht="15.75" customHeight="1" x14ac:dyDescent="0.25">
      <c r="A69" s="49"/>
      <c r="B69" s="50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41"/>
      <c r="AA69" s="37" t="s">
        <v>95</v>
      </c>
      <c r="AB69" s="41"/>
      <c r="AC69" s="39"/>
    </row>
    <row r="70" spans="1:34" ht="16.5" customHeight="1" x14ac:dyDescent="0.25">
      <c r="C70" s="184" t="s">
        <v>38</v>
      </c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6"/>
      <c r="AC70"/>
    </row>
    <row r="71" spans="1:34" ht="19.5" customHeight="1" x14ac:dyDescent="0.25">
      <c r="A71" s="20"/>
      <c r="B71" s="2"/>
      <c r="C71" s="178" t="s">
        <v>39</v>
      </c>
      <c r="D71" s="179"/>
      <c r="E71" s="179"/>
      <c r="F71" s="179"/>
      <c r="G71" s="179"/>
      <c r="H71" s="179"/>
      <c r="I71" s="180"/>
      <c r="J71" s="178" t="s">
        <v>40</v>
      </c>
      <c r="K71" s="179"/>
      <c r="L71" s="179"/>
      <c r="M71" s="180"/>
      <c r="N71" s="178" t="s">
        <v>41</v>
      </c>
      <c r="O71" s="179"/>
      <c r="P71" s="179"/>
      <c r="Q71" s="180"/>
      <c r="R71" s="178" t="s">
        <v>42</v>
      </c>
      <c r="S71" s="179"/>
      <c r="T71" s="179"/>
      <c r="U71" s="180"/>
      <c r="V71" s="178" t="s">
        <v>43</v>
      </c>
      <c r="W71" s="179"/>
      <c r="X71" s="179"/>
      <c r="Y71" s="180"/>
      <c r="Z71" s="1"/>
      <c r="AC71"/>
    </row>
    <row r="72" spans="1:34" ht="42.75" customHeight="1" x14ac:dyDescent="0.25">
      <c r="A72" s="21"/>
      <c r="B72" s="22"/>
      <c r="C72" s="168" t="s">
        <v>389</v>
      </c>
      <c r="D72" s="169"/>
      <c r="E72" s="169"/>
      <c r="F72" s="169"/>
      <c r="G72" s="169"/>
      <c r="H72" s="169"/>
      <c r="I72" s="170"/>
      <c r="J72" s="168" t="s">
        <v>389</v>
      </c>
      <c r="K72" s="169"/>
      <c r="L72" s="169"/>
      <c r="M72" s="170"/>
      <c r="N72" s="168" t="s">
        <v>389</v>
      </c>
      <c r="O72" s="169"/>
      <c r="P72" s="169"/>
      <c r="Q72" s="170"/>
      <c r="R72" s="168" t="s">
        <v>389</v>
      </c>
      <c r="S72" s="169"/>
      <c r="T72" s="169"/>
      <c r="U72" s="170"/>
      <c r="V72" s="168" t="s">
        <v>389</v>
      </c>
      <c r="W72" s="169"/>
      <c r="X72" s="169"/>
      <c r="Y72" s="170"/>
      <c r="AA72" s="42"/>
      <c r="AC72"/>
    </row>
    <row r="73" spans="1:34" ht="16.5" customHeight="1" x14ac:dyDescent="0.25">
      <c r="C73" s="184" t="s">
        <v>44</v>
      </c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6"/>
      <c r="AC73"/>
    </row>
    <row r="74" spans="1:34" ht="41.25" customHeight="1" x14ac:dyDescent="0.25">
      <c r="A74" s="21"/>
      <c r="B74" s="22"/>
      <c r="C74" s="214" t="s">
        <v>390</v>
      </c>
      <c r="D74" s="215"/>
      <c r="E74" s="215"/>
      <c r="F74" s="215"/>
      <c r="G74" s="210" t="s">
        <v>391</v>
      </c>
      <c r="H74" s="211"/>
      <c r="I74" s="211"/>
      <c r="J74" s="211"/>
      <c r="K74" s="212" t="s">
        <v>392</v>
      </c>
      <c r="L74" s="213"/>
      <c r="M74" s="213"/>
      <c r="N74" s="210" t="s">
        <v>393</v>
      </c>
      <c r="O74" s="211"/>
      <c r="P74" s="211"/>
      <c r="Q74" s="212" t="s">
        <v>394</v>
      </c>
      <c r="R74" s="213"/>
      <c r="S74" s="213"/>
      <c r="T74" s="210" t="s">
        <v>395</v>
      </c>
      <c r="U74" s="211"/>
      <c r="V74" s="212" t="s">
        <v>396</v>
      </c>
      <c r="W74" s="213"/>
      <c r="X74" s="212" t="s">
        <v>397</v>
      </c>
      <c r="Y74" s="213"/>
      <c r="AA74" s="42"/>
      <c r="AC74"/>
    </row>
    <row r="75" spans="1:34" ht="41.25" customHeight="1" x14ac:dyDescent="0.25">
      <c r="A75" s="21"/>
      <c r="B75" s="22"/>
      <c r="C75" s="210" t="s">
        <v>398</v>
      </c>
      <c r="D75" s="211"/>
      <c r="E75" s="211"/>
      <c r="F75" s="211"/>
      <c r="G75" s="210" t="s">
        <v>399</v>
      </c>
      <c r="H75" s="211"/>
      <c r="I75" s="211"/>
      <c r="J75" s="211"/>
      <c r="K75" s="212" t="s">
        <v>400</v>
      </c>
      <c r="L75" s="213"/>
      <c r="M75" s="213"/>
      <c r="N75" s="210" t="s">
        <v>401</v>
      </c>
      <c r="O75" s="211"/>
      <c r="P75" s="211"/>
      <c r="Q75" s="212" t="s">
        <v>402</v>
      </c>
      <c r="R75" s="213"/>
      <c r="S75" s="213"/>
      <c r="T75" s="210" t="s">
        <v>403</v>
      </c>
      <c r="U75" s="211"/>
      <c r="V75" s="212" t="s">
        <v>404</v>
      </c>
      <c r="W75" s="213"/>
      <c r="X75" s="212" t="s">
        <v>405</v>
      </c>
      <c r="Y75" s="213"/>
      <c r="AC75"/>
    </row>
    <row r="76" spans="1:34" ht="15" customHeight="1" x14ac:dyDescent="0.25">
      <c r="AC76"/>
      <c r="AF76" s="42"/>
    </row>
    <row r="77" spans="1:34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1"/>
      <c r="Y77" s="2"/>
      <c r="Z77" s="1"/>
      <c r="AA77" s="3"/>
      <c r="AC77"/>
      <c r="AD77" t="s">
        <v>363</v>
      </c>
      <c r="AH77" s="93" t="s">
        <v>387</v>
      </c>
    </row>
    <row r="78" spans="1:34" ht="22.5" customHeight="1" x14ac:dyDescent="0.25">
      <c r="J78" s="176" t="s">
        <v>4</v>
      </c>
      <c r="K78" s="176"/>
      <c r="L78" s="176"/>
      <c r="M78" s="176"/>
      <c r="N78" s="5" t="s">
        <v>358</v>
      </c>
      <c r="O78" s="5"/>
      <c r="P78" s="5"/>
      <c r="Q78" s="5"/>
      <c r="R78" s="5" t="s">
        <v>5</v>
      </c>
      <c r="S78" s="5"/>
      <c r="T78" s="5"/>
      <c r="U78" s="5" t="s">
        <v>356</v>
      </c>
      <c r="W78" s="5"/>
      <c r="X78" s="6"/>
      <c r="Y78" s="173" t="s">
        <v>2</v>
      </c>
      <c r="Z78" s="173"/>
      <c r="AC78"/>
      <c r="AH78" s="93" t="s">
        <v>386</v>
      </c>
    </row>
    <row r="79" spans="1:34" ht="22.5" customHeight="1" x14ac:dyDescent="0.25">
      <c r="J79" s="176" t="s">
        <v>6</v>
      </c>
      <c r="K79" s="176"/>
      <c r="L79" s="176"/>
      <c r="M79" s="176"/>
      <c r="N79" s="5" t="s">
        <v>357</v>
      </c>
      <c r="O79" s="5"/>
      <c r="P79" s="5"/>
      <c r="Q79" s="5"/>
      <c r="R79" s="5" t="s">
        <v>7</v>
      </c>
      <c r="S79" s="5"/>
      <c r="T79" s="5"/>
      <c r="U79" s="5" t="s">
        <v>355</v>
      </c>
      <c r="W79" s="5"/>
      <c r="X79" s="6"/>
      <c r="Y79" s="173"/>
      <c r="Z79" s="173"/>
      <c r="AC79"/>
    </row>
    <row r="80" spans="1:34" ht="22.5" customHeight="1" x14ac:dyDescent="0.25">
      <c r="J80" s="177"/>
      <c r="K80" s="177"/>
      <c r="L80" s="177"/>
      <c r="M80" s="177"/>
      <c r="N80" s="5"/>
      <c r="O80" s="5"/>
      <c r="P80" s="5"/>
      <c r="Q80" s="5"/>
      <c r="R80" s="5" t="s">
        <v>8</v>
      </c>
      <c r="S80" s="5"/>
      <c r="T80" s="5"/>
      <c r="U80" s="5" t="s">
        <v>355</v>
      </c>
      <c r="W80" s="5"/>
      <c r="X80" s="1"/>
      <c r="Y80" s="171" t="s">
        <v>363</v>
      </c>
      <c r="Z80" s="171"/>
      <c r="AC80"/>
    </row>
    <row r="81" spans="1:30" ht="21.75" customHeight="1" x14ac:dyDescent="0.25"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217"/>
      <c r="X81" s="217"/>
      <c r="Y81" s="217"/>
      <c r="Z81" s="217"/>
      <c r="AC81"/>
    </row>
    <row r="82" spans="1:30" ht="21.75" customHeight="1" x14ac:dyDescent="0.25"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217"/>
      <c r="X82" s="217"/>
      <c r="Y82" s="217"/>
      <c r="Z82" s="217"/>
      <c r="AC82"/>
    </row>
    <row r="83" spans="1:30" ht="21.75" customHeight="1" x14ac:dyDescent="0.25"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218" t="s">
        <v>364</v>
      </c>
      <c r="X83" s="218"/>
      <c r="Y83" s="218"/>
      <c r="Z83" s="218"/>
      <c r="AC83"/>
    </row>
    <row r="84" spans="1:30" ht="24.95" customHeight="1" x14ac:dyDescent="0.25">
      <c r="A84" s="52" t="s">
        <v>9</v>
      </c>
      <c r="B84" s="183" t="s">
        <v>10</v>
      </c>
      <c r="C84" s="183"/>
      <c r="D84" s="183"/>
      <c r="E84" s="183"/>
      <c r="F84" s="183"/>
      <c r="G84" s="183"/>
      <c r="H84" s="183"/>
      <c r="I84" s="183"/>
      <c r="J84" s="183"/>
      <c r="K84" s="183" t="s">
        <v>11</v>
      </c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C84"/>
    </row>
    <row r="85" spans="1:30" ht="48.75" customHeight="1" x14ac:dyDescent="0.25">
      <c r="A85" s="52" t="s">
        <v>57</v>
      </c>
      <c r="B85" s="219" t="s">
        <v>58</v>
      </c>
      <c r="C85" s="219"/>
      <c r="D85" s="219"/>
      <c r="E85" s="219"/>
      <c r="F85" s="219"/>
      <c r="G85" s="219"/>
      <c r="H85" s="219"/>
      <c r="I85" s="219"/>
      <c r="J85" s="219"/>
      <c r="K85" s="9" t="s">
        <v>185</v>
      </c>
      <c r="L85" s="9" t="s">
        <v>187</v>
      </c>
      <c r="M85" s="9" t="s">
        <v>189</v>
      </c>
      <c r="N85" s="9" t="s">
        <v>191</v>
      </c>
      <c r="O85" s="9" t="s">
        <v>193</v>
      </c>
      <c r="P85" s="9" t="s">
        <v>195</v>
      </c>
      <c r="Q85" s="9" t="s">
        <v>197</v>
      </c>
      <c r="R85" s="9" t="s">
        <v>199</v>
      </c>
      <c r="S85" s="94"/>
      <c r="T85" s="94"/>
      <c r="U85" s="94"/>
      <c r="V85" s="94"/>
      <c r="W85" s="94"/>
      <c r="X85" s="94"/>
      <c r="Y85" s="94"/>
      <c r="Z85" s="52" t="s">
        <v>200</v>
      </c>
      <c r="AC85"/>
      <c r="AD85" s="58" t="s">
        <v>183</v>
      </c>
    </row>
    <row r="86" spans="1:30" ht="12.75" customHeight="1" x14ac:dyDescent="0.25">
      <c r="A86" s="10" t="s">
        <v>13</v>
      </c>
      <c r="B86" s="220" t="s">
        <v>14</v>
      </c>
      <c r="C86" s="220"/>
      <c r="D86" s="220"/>
      <c r="E86" s="220"/>
      <c r="F86" s="220"/>
      <c r="G86" s="220"/>
      <c r="H86" s="220"/>
      <c r="I86" s="220"/>
      <c r="J86" s="220"/>
      <c r="K86" s="11" t="s">
        <v>15</v>
      </c>
      <c r="L86" s="11" t="s">
        <v>16</v>
      </c>
      <c r="M86" s="11" t="s">
        <v>17</v>
      </c>
      <c r="N86" s="11" t="s">
        <v>18</v>
      </c>
      <c r="O86" s="11" t="s">
        <v>19</v>
      </c>
      <c r="P86" s="11" t="s">
        <v>20</v>
      </c>
      <c r="Q86" s="11" t="s">
        <v>21</v>
      </c>
      <c r="R86" s="11" t="s">
        <v>22</v>
      </c>
      <c r="S86" s="11" t="s">
        <v>23</v>
      </c>
      <c r="T86" s="11" t="s">
        <v>24</v>
      </c>
      <c r="U86" s="11" t="s">
        <v>25</v>
      </c>
      <c r="V86" s="11" t="s">
        <v>26</v>
      </c>
      <c r="W86" s="11" t="s">
        <v>27</v>
      </c>
      <c r="X86" s="11" t="s">
        <v>28</v>
      </c>
      <c r="Y86" s="11" t="s">
        <v>29</v>
      </c>
      <c r="Z86" s="11" t="s">
        <v>30</v>
      </c>
      <c r="AA86" s="12"/>
      <c r="AC86"/>
      <c r="AD86" s="45"/>
    </row>
    <row r="87" spans="1:30" ht="15" customHeight="1" x14ac:dyDescent="0.25">
      <c r="A87" s="233" t="s">
        <v>59</v>
      </c>
      <c r="B87" s="233"/>
      <c r="C87" s="233"/>
      <c r="D87" s="233"/>
      <c r="E87" s="233"/>
      <c r="F87" s="233"/>
      <c r="G87" s="233"/>
      <c r="H87" s="233"/>
      <c r="I87" s="233"/>
      <c r="J87" s="233"/>
      <c r="K87" s="234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6"/>
      <c r="AA87" s="14"/>
      <c r="AC87"/>
      <c r="AD87" s="62"/>
    </row>
    <row r="88" spans="1:30" ht="30" customHeight="1" x14ac:dyDescent="0.25">
      <c r="A88" s="15" t="s">
        <v>60</v>
      </c>
      <c r="B88" s="16" t="s">
        <v>61</v>
      </c>
      <c r="C88" s="237" t="s">
        <v>201</v>
      </c>
      <c r="D88" s="237"/>
      <c r="E88" s="237"/>
      <c r="F88" s="237"/>
      <c r="G88" s="237"/>
      <c r="H88" s="237"/>
      <c r="I88" s="237"/>
      <c r="J88" s="238"/>
      <c r="K88" s="95">
        <v>2</v>
      </c>
      <c r="L88" s="95">
        <v>2</v>
      </c>
      <c r="M88" s="95">
        <v>3</v>
      </c>
      <c r="N88" s="95">
        <v>1</v>
      </c>
      <c r="O88" s="95">
        <v>1</v>
      </c>
      <c r="P88" s="95">
        <v>1</v>
      </c>
      <c r="Q88" s="95">
        <v>1</v>
      </c>
      <c r="R88" s="95">
        <v>4</v>
      </c>
      <c r="S88" s="94"/>
      <c r="T88" s="94"/>
      <c r="U88" s="94"/>
      <c r="V88" s="94"/>
      <c r="W88" s="94"/>
      <c r="X88" s="94"/>
      <c r="Y88" s="94"/>
      <c r="Z88" s="71">
        <f t="shared" ref="Z88:Z97" si="15">SUM(K88:Y88)</f>
        <v>15</v>
      </c>
      <c r="AA88" s="17"/>
      <c r="AC88" s="39" t="s">
        <v>89</v>
      </c>
      <c r="AD88" s="43" t="s">
        <v>140</v>
      </c>
    </row>
    <row r="89" spans="1:30" ht="15" customHeight="1" x14ac:dyDescent="0.25">
      <c r="A89" s="15" t="s">
        <v>62</v>
      </c>
      <c r="B89" s="53" t="s">
        <v>61</v>
      </c>
      <c r="C89" s="239" t="s">
        <v>202</v>
      </c>
      <c r="D89" s="239"/>
      <c r="E89" s="239"/>
      <c r="F89" s="239"/>
      <c r="G89" s="239"/>
      <c r="H89" s="239"/>
      <c r="I89" s="239"/>
      <c r="J89" s="239"/>
      <c r="K89" s="95">
        <v>0</v>
      </c>
      <c r="L89" s="95">
        <v>0</v>
      </c>
      <c r="M89" s="95">
        <v>0</v>
      </c>
      <c r="N89" s="95">
        <v>1</v>
      </c>
      <c r="O89" s="95">
        <v>0</v>
      </c>
      <c r="P89" s="95">
        <v>1</v>
      </c>
      <c r="Q89" s="95">
        <v>1</v>
      </c>
      <c r="R89" s="95">
        <v>1</v>
      </c>
      <c r="S89" s="94"/>
      <c r="T89" s="94"/>
      <c r="U89" s="94"/>
      <c r="V89" s="94"/>
      <c r="W89" s="94"/>
      <c r="X89" s="94"/>
      <c r="Y89" s="94"/>
      <c r="Z89" s="71">
        <f t="shared" si="15"/>
        <v>4</v>
      </c>
      <c r="AA89" s="17"/>
      <c r="AC89" s="39" t="s">
        <v>89</v>
      </c>
      <c r="AD89" s="43" t="s">
        <v>141</v>
      </c>
    </row>
    <row r="90" spans="1:30" ht="15" customHeight="1" x14ac:dyDescent="0.25">
      <c r="A90" s="15"/>
      <c r="B90" s="53" t="s">
        <v>63</v>
      </c>
      <c r="C90" s="239" t="s">
        <v>203</v>
      </c>
      <c r="D90" s="239"/>
      <c r="E90" s="239"/>
      <c r="F90" s="239"/>
      <c r="G90" s="239"/>
      <c r="H90" s="239"/>
      <c r="I90" s="239"/>
      <c r="J90" s="239"/>
      <c r="K90" s="95">
        <v>0</v>
      </c>
      <c r="L90" s="95"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  <c r="R90" s="95">
        <v>0</v>
      </c>
      <c r="S90" s="94"/>
      <c r="T90" s="94"/>
      <c r="U90" s="94"/>
      <c r="V90" s="94"/>
      <c r="W90" s="94"/>
      <c r="X90" s="94"/>
      <c r="Y90" s="94"/>
      <c r="Z90" s="71">
        <f t="shared" si="15"/>
        <v>0</v>
      </c>
      <c r="AA90" s="17"/>
      <c r="AC90" s="39" t="s">
        <v>89</v>
      </c>
      <c r="AD90" s="43" t="s">
        <v>142</v>
      </c>
    </row>
    <row r="91" spans="1:30" ht="15" customHeight="1" x14ac:dyDescent="0.25">
      <c r="A91" s="15"/>
      <c r="B91" s="53" t="s">
        <v>204</v>
      </c>
      <c r="C91" s="239" t="s">
        <v>205</v>
      </c>
      <c r="D91" s="239"/>
      <c r="E91" s="239"/>
      <c r="F91" s="239"/>
      <c r="G91" s="239"/>
      <c r="H91" s="239"/>
      <c r="I91" s="239"/>
      <c r="J91" s="239"/>
      <c r="K91" s="95">
        <v>0</v>
      </c>
      <c r="L91" s="95"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  <c r="R91" s="95">
        <v>1</v>
      </c>
      <c r="S91" s="94"/>
      <c r="T91" s="94"/>
      <c r="U91" s="94"/>
      <c r="V91" s="94"/>
      <c r="W91" s="94"/>
      <c r="X91" s="94"/>
      <c r="Y91" s="94"/>
      <c r="Z91" s="71">
        <f t="shared" si="15"/>
        <v>1</v>
      </c>
      <c r="AA91" s="17"/>
      <c r="AC91" s="39" t="s">
        <v>89</v>
      </c>
      <c r="AD91" s="43" t="s">
        <v>143</v>
      </c>
    </row>
    <row r="92" spans="1:30" ht="15" customHeight="1" x14ac:dyDescent="0.25">
      <c r="A92" s="15"/>
      <c r="B92" s="53" t="s">
        <v>206</v>
      </c>
      <c r="C92" s="239" t="s">
        <v>207</v>
      </c>
      <c r="D92" s="239"/>
      <c r="E92" s="239"/>
      <c r="F92" s="239"/>
      <c r="G92" s="239"/>
      <c r="H92" s="239"/>
      <c r="I92" s="239"/>
      <c r="J92" s="239"/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  <c r="R92" s="95">
        <v>0</v>
      </c>
      <c r="S92" s="94"/>
      <c r="T92" s="94"/>
      <c r="U92" s="94"/>
      <c r="V92" s="94"/>
      <c r="W92" s="94"/>
      <c r="X92" s="94"/>
      <c r="Y92" s="94"/>
      <c r="Z92" s="71">
        <f t="shared" si="15"/>
        <v>0</v>
      </c>
      <c r="AA92" s="17"/>
      <c r="AC92" s="39" t="s">
        <v>89</v>
      </c>
      <c r="AD92" s="43" t="s">
        <v>144</v>
      </c>
    </row>
    <row r="93" spans="1:30" ht="15" customHeight="1" x14ac:dyDescent="0.25">
      <c r="A93" s="15"/>
      <c r="B93" s="53" t="s">
        <v>208</v>
      </c>
      <c r="C93" s="239" t="s">
        <v>209</v>
      </c>
      <c r="D93" s="239"/>
      <c r="E93" s="239"/>
      <c r="F93" s="239"/>
      <c r="G93" s="239"/>
      <c r="H93" s="239"/>
      <c r="I93" s="239"/>
      <c r="J93" s="239"/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  <c r="S93" s="94"/>
      <c r="T93" s="94"/>
      <c r="U93" s="94"/>
      <c r="V93" s="94"/>
      <c r="W93" s="94"/>
      <c r="X93" s="94"/>
      <c r="Y93" s="94"/>
      <c r="Z93" s="71">
        <f t="shared" si="15"/>
        <v>0</v>
      </c>
      <c r="AA93" s="17"/>
      <c r="AC93" s="39" t="s">
        <v>89</v>
      </c>
      <c r="AD93" s="43" t="s">
        <v>145</v>
      </c>
    </row>
    <row r="94" spans="1:30" ht="15" customHeight="1" x14ac:dyDescent="0.25">
      <c r="A94" s="15"/>
      <c r="B94" s="53" t="s">
        <v>210</v>
      </c>
      <c r="C94" s="239" t="s">
        <v>211</v>
      </c>
      <c r="D94" s="239"/>
      <c r="E94" s="239"/>
      <c r="F94" s="239"/>
      <c r="G94" s="239"/>
      <c r="H94" s="239"/>
      <c r="I94" s="239"/>
      <c r="J94" s="239"/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  <c r="Q94" s="95">
        <v>1</v>
      </c>
      <c r="R94" s="95">
        <v>0</v>
      </c>
      <c r="S94" s="94"/>
      <c r="T94" s="94"/>
      <c r="U94" s="94"/>
      <c r="V94" s="94"/>
      <c r="W94" s="94"/>
      <c r="X94" s="94"/>
      <c r="Y94" s="94"/>
      <c r="Z94" s="71">
        <f t="shared" si="15"/>
        <v>1</v>
      </c>
      <c r="AA94" s="17"/>
      <c r="AC94" s="39" t="s">
        <v>89</v>
      </c>
      <c r="AD94" s="43" t="s">
        <v>146</v>
      </c>
    </row>
    <row r="95" spans="1:30" ht="15" customHeight="1" x14ac:dyDescent="0.25">
      <c r="A95" s="15"/>
      <c r="B95" s="53" t="s">
        <v>212</v>
      </c>
      <c r="C95" s="239" t="s">
        <v>213</v>
      </c>
      <c r="D95" s="239"/>
      <c r="E95" s="239"/>
      <c r="F95" s="239"/>
      <c r="G95" s="239"/>
      <c r="H95" s="239"/>
      <c r="I95" s="239"/>
      <c r="J95" s="239"/>
      <c r="K95" s="95">
        <v>0</v>
      </c>
      <c r="L95" s="95">
        <v>0</v>
      </c>
      <c r="M95" s="95">
        <v>0</v>
      </c>
      <c r="N95" s="95">
        <v>0</v>
      </c>
      <c r="O95" s="95">
        <v>0</v>
      </c>
      <c r="P95" s="95">
        <v>0</v>
      </c>
      <c r="Q95" s="95">
        <v>1</v>
      </c>
      <c r="R95" s="95">
        <v>0</v>
      </c>
      <c r="S95" s="94"/>
      <c r="T95" s="94"/>
      <c r="U95" s="94"/>
      <c r="V95" s="94"/>
      <c r="W95" s="94"/>
      <c r="X95" s="94"/>
      <c r="Y95" s="94"/>
      <c r="Z95" s="71">
        <f t="shared" si="15"/>
        <v>1</v>
      </c>
      <c r="AA95" s="17"/>
      <c r="AC95" s="39" t="s">
        <v>89</v>
      </c>
      <c r="AD95" s="43" t="s">
        <v>147</v>
      </c>
    </row>
    <row r="96" spans="1:30" ht="15" customHeight="1" x14ac:dyDescent="0.25">
      <c r="A96" s="15"/>
      <c r="B96" s="53" t="s">
        <v>214</v>
      </c>
      <c r="C96" s="239" t="s">
        <v>215</v>
      </c>
      <c r="D96" s="239"/>
      <c r="E96" s="239"/>
      <c r="F96" s="239"/>
      <c r="G96" s="239"/>
      <c r="H96" s="239"/>
      <c r="I96" s="239"/>
      <c r="J96" s="239"/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>
        <v>0</v>
      </c>
      <c r="S96" s="94"/>
      <c r="T96" s="94"/>
      <c r="U96" s="94"/>
      <c r="V96" s="94"/>
      <c r="W96" s="94"/>
      <c r="X96" s="94"/>
      <c r="Y96" s="94"/>
      <c r="Z96" s="71">
        <f t="shared" si="15"/>
        <v>0</v>
      </c>
      <c r="AA96" s="17"/>
      <c r="AC96" s="39" t="s">
        <v>89</v>
      </c>
      <c r="AD96" s="43" t="s">
        <v>148</v>
      </c>
    </row>
    <row r="97" spans="1:30" ht="15" customHeight="1" x14ac:dyDescent="0.25">
      <c r="A97" s="15"/>
      <c r="B97" s="53" t="s">
        <v>216</v>
      </c>
      <c r="C97" s="239" t="s">
        <v>217</v>
      </c>
      <c r="D97" s="239"/>
      <c r="E97" s="239"/>
      <c r="F97" s="239"/>
      <c r="G97" s="239"/>
      <c r="H97" s="239"/>
      <c r="I97" s="239"/>
      <c r="J97" s="239"/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  <c r="R97" s="95">
        <v>0</v>
      </c>
      <c r="S97" s="94"/>
      <c r="T97" s="94"/>
      <c r="U97" s="94"/>
      <c r="V97" s="94"/>
      <c r="W97" s="94"/>
      <c r="X97" s="94"/>
      <c r="Y97" s="94"/>
      <c r="Z97" s="71">
        <f t="shared" si="15"/>
        <v>0</v>
      </c>
      <c r="AA97" s="17"/>
      <c r="AC97" s="39" t="s">
        <v>89</v>
      </c>
      <c r="AD97" s="43" t="s">
        <v>149</v>
      </c>
    </row>
    <row r="98" spans="1:30" ht="15" customHeight="1" x14ac:dyDescent="0.25">
      <c r="A98" s="15"/>
      <c r="B98" s="77"/>
      <c r="C98" s="240"/>
      <c r="D98" s="239"/>
      <c r="E98" s="239"/>
      <c r="F98" s="239"/>
      <c r="G98" s="239"/>
      <c r="H98" s="239"/>
      <c r="I98" s="239"/>
      <c r="J98" s="239"/>
      <c r="K98" s="77" t="s">
        <v>218</v>
      </c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17"/>
      <c r="AC98" s="39" t="s">
        <v>89</v>
      </c>
      <c r="AD98" s="43" t="s">
        <v>150</v>
      </c>
    </row>
    <row r="99" spans="1:30" ht="33" customHeight="1" x14ac:dyDescent="0.25">
      <c r="A99" s="15" t="s">
        <v>36</v>
      </c>
      <c r="B99" s="219" t="s">
        <v>383</v>
      </c>
      <c r="C99" s="219"/>
      <c r="D99" s="219"/>
      <c r="E99" s="219"/>
      <c r="F99" s="219"/>
      <c r="G99" s="219"/>
      <c r="H99" s="219"/>
      <c r="I99" s="219"/>
      <c r="J99" s="219"/>
      <c r="K99" s="72">
        <f t="shared" ref="K99:R99" si="16">SUM(K88:K98)</f>
        <v>2</v>
      </c>
      <c r="L99" s="72">
        <f t="shared" si="16"/>
        <v>2</v>
      </c>
      <c r="M99" s="72">
        <f t="shared" si="16"/>
        <v>3</v>
      </c>
      <c r="N99" s="72">
        <f t="shared" si="16"/>
        <v>2</v>
      </c>
      <c r="O99" s="72">
        <f t="shared" si="16"/>
        <v>1</v>
      </c>
      <c r="P99" s="72">
        <f t="shared" si="16"/>
        <v>2</v>
      </c>
      <c r="Q99" s="72">
        <f t="shared" si="16"/>
        <v>4</v>
      </c>
      <c r="R99" s="72">
        <f t="shared" si="16"/>
        <v>6</v>
      </c>
      <c r="S99" s="94"/>
      <c r="T99" s="94"/>
      <c r="U99" s="94"/>
      <c r="V99" s="94"/>
      <c r="W99" s="94"/>
      <c r="X99" s="94"/>
      <c r="Y99" s="94"/>
      <c r="Z99" s="72">
        <f t="shared" ref="Z99:Z109" si="17">SUM(K99:Y99)</f>
        <v>22</v>
      </c>
      <c r="AC99" s="39"/>
      <c r="AD99" s="43" t="s">
        <v>182</v>
      </c>
    </row>
    <row r="100" spans="1:30" ht="31.5" customHeight="1" x14ac:dyDescent="0.25">
      <c r="A100" s="15" t="s">
        <v>60</v>
      </c>
      <c r="B100" s="19" t="s">
        <v>63</v>
      </c>
      <c r="C100" s="237" t="s">
        <v>219</v>
      </c>
      <c r="D100" s="237"/>
      <c r="E100" s="237"/>
      <c r="F100" s="237"/>
      <c r="G100" s="237"/>
      <c r="H100" s="237"/>
      <c r="I100" s="237"/>
      <c r="J100" s="238"/>
      <c r="K100" s="95">
        <v>0</v>
      </c>
      <c r="L100" s="95">
        <v>2</v>
      </c>
      <c r="M100" s="95">
        <v>4</v>
      </c>
      <c r="N100" s="95">
        <v>0</v>
      </c>
      <c r="O100" s="95">
        <v>1</v>
      </c>
      <c r="P100" s="95">
        <v>6</v>
      </c>
      <c r="Q100" s="95">
        <v>2</v>
      </c>
      <c r="R100" s="95">
        <v>1</v>
      </c>
      <c r="S100" s="94"/>
      <c r="T100" s="94"/>
      <c r="U100" s="94"/>
      <c r="V100" s="94"/>
      <c r="W100" s="94"/>
      <c r="X100" s="94"/>
      <c r="Y100" s="94"/>
      <c r="Z100" s="71">
        <f t="shared" si="17"/>
        <v>16</v>
      </c>
      <c r="AA100" s="17"/>
      <c r="AC100" s="39" t="s">
        <v>89</v>
      </c>
      <c r="AD100" s="43" t="s">
        <v>151</v>
      </c>
    </row>
    <row r="101" spans="1:30" ht="15" customHeight="1" x14ac:dyDescent="0.25">
      <c r="A101" s="15" t="s">
        <v>62</v>
      </c>
      <c r="B101" s="53" t="s">
        <v>61</v>
      </c>
      <c r="C101" s="239" t="s">
        <v>220</v>
      </c>
      <c r="D101" s="239"/>
      <c r="E101" s="239"/>
      <c r="F101" s="239"/>
      <c r="G101" s="239"/>
      <c r="H101" s="239"/>
      <c r="I101" s="239"/>
      <c r="J101" s="239"/>
      <c r="K101" s="95">
        <v>0</v>
      </c>
      <c r="L101" s="95">
        <v>0</v>
      </c>
      <c r="M101" s="95">
        <v>0</v>
      </c>
      <c r="N101" s="95">
        <v>0</v>
      </c>
      <c r="O101" s="95">
        <v>1</v>
      </c>
      <c r="P101" s="95">
        <v>2</v>
      </c>
      <c r="Q101" s="95">
        <v>1</v>
      </c>
      <c r="R101" s="95">
        <v>2</v>
      </c>
      <c r="S101" s="94"/>
      <c r="T101" s="94"/>
      <c r="U101" s="94"/>
      <c r="V101" s="94"/>
      <c r="W101" s="94"/>
      <c r="X101" s="94"/>
      <c r="Y101" s="94"/>
      <c r="Z101" s="71">
        <f t="shared" si="17"/>
        <v>6</v>
      </c>
      <c r="AA101" s="17"/>
      <c r="AC101" s="39" t="s">
        <v>89</v>
      </c>
      <c r="AD101" s="43" t="s">
        <v>152</v>
      </c>
    </row>
    <row r="102" spans="1:30" ht="15" customHeight="1" x14ac:dyDescent="0.25">
      <c r="A102" s="15"/>
      <c r="B102" s="53" t="s">
        <v>63</v>
      </c>
      <c r="C102" s="239" t="s">
        <v>221</v>
      </c>
      <c r="D102" s="239"/>
      <c r="E102" s="239"/>
      <c r="F102" s="239"/>
      <c r="G102" s="239"/>
      <c r="H102" s="239"/>
      <c r="I102" s="239"/>
      <c r="J102" s="239"/>
      <c r="K102" s="95">
        <v>0</v>
      </c>
      <c r="L102" s="95">
        <v>0</v>
      </c>
      <c r="M102" s="95">
        <v>0</v>
      </c>
      <c r="N102" s="95">
        <v>0</v>
      </c>
      <c r="O102" s="95">
        <v>2</v>
      </c>
      <c r="P102" s="95">
        <v>2</v>
      </c>
      <c r="Q102" s="95">
        <v>4</v>
      </c>
      <c r="R102" s="95">
        <v>0</v>
      </c>
      <c r="S102" s="94"/>
      <c r="T102" s="94"/>
      <c r="U102" s="94"/>
      <c r="V102" s="94"/>
      <c r="W102" s="94"/>
      <c r="X102" s="94"/>
      <c r="Y102" s="94"/>
      <c r="Z102" s="71">
        <f t="shared" si="17"/>
        <v>8</v>
      </c>
      <c r="AA102" s="17"/>
      <c r="AC102" s="39" t="s">
        <v>89</v>
      </c>
      <c r="AD102" s="43" t="s">
        <v>153</v>
      </c>
    </row>
    <row r="103" spans="1:30" ht="15" customHeight="1" x14ac:dyDescent="0.25">
      <c r="A103" s="15"/>
      <c r="B103" s="53" t="s">
        <v>204</v>
      </c>
      <c r="C103" s="239" t="s">
        <v>222</v>
      </c>
      <c r="D103" s="239"/>
      <c r="E103" s="239"/>
      <c r="F103" s="239"/>
      <c r="G103" s="239"/>
      <c r="H103" s="239"/>
      <c r="I103" s="239"/>
      <c r="J103" s="239"/>
      <c r="K103" s="95">
        <v>1</v>
      </c>
      <c r="L103" s="95">
        <v>0</v>
      </c>
      <c r="M103" s="95">
        <v>1</v>
      </c>
      <c r="N103" s="95">
        <v>0</v>
      </c>
      <c r="O103" s="95">
        <v>0</v>
      </c>
      <c r="P103" s="95">
        <v>0</v>
      </c>
      <c r="Q103" s="95">
        <v>1</v>
      </c>
      <c r="R103" s="95">
        <v>0</v>
      </c>
      <c r="S103" s="94"/>
      <c r="T103" s="94"/>
      <c r="U103" s="94"/>
      <c r="V103" s="94"/>
      <c r="W103" s="94"/>
      <c r="X103" s="94"/>
      <c r="Y103" s="94"/>
      <c r="Z103" s="71">
        <f t="shared" si="17"/>
        <v>3</v>
      </c>
      <c r="AA103" s="17"/>
      <c r="AC103" s="39" t="s">
        <v>89</v>
      </c>
      <c r="AD103" s="43" t="s">
        <v>154</v>
      </c>
    </row>
    <row r="104" spans="1:30" ht="15" customHeight="1" x14ac:dyDescent="0.25">
      <c r="A104" s="15"/>
      <c r="B104" s="53" t="s">
        <v>206</v>
      </c>
      <c r="C104" s="239" t="s">
        <v>223</v>
      </c>
      <c r="D104" s="239"/>
      <c r="E104" s="239"/>
      <c r="F104" s="239"/>
      <c r="G104" s="239"/>
      <c r="H104" s="239"/>
      <c r="I104" s="239"/>
      <c r="J104" s="239"/>
      <c r="K104" s="95">
        <v>1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1</v>
      </c>
      <c r="R104" s="95">
        <v>0</v>
      </c>
      <c r="S104" s="94"/>
      <c r="T104" s="94"/>
      <c r="U104" s="94"/>
      <c r="V104" s="94"/>
      <c r="W104" s="94"/>
      <c r="X104" s="94"/>
      <c r="Y104" s="94"/>
      <c r="Z104" s="71">
        <f t="shared" si="17"/>
        <v>2</v>
      </c>
      <c r="AA104" s="17"/>
      <c r="AC104" s="39" t="s">
        <v>89</v>
      </c>
      <c r="AD104" s="43" t="s">
        <v>155</v>
      </c>
    </row>
    <row r="105" spans="1:30" ht="15" customHeight="1" x14ac:dyDescent="0.25">
      <c r="A105" s="15"/>
      <c r="B105" s="53" t="s">
        <v>208</v>
      </c>
      <c r="C105" s="239" t="s">
        <v>224</v>
      </c>
      <c r="D105" s="239"/>
      <c r="E105" s="239"/>
      <c r="F105" s="239"/>
      <c r="G105" s="239"/>
      <c r="H105" s="239"/>
      <c r="I105" s="239"/>
      <c r="J105" s="239"/>
      <c r="K105" s="95">
        <v>0</v>
      </c>
      <c r="L105" s="95">
        <v>0</v>
      </c>
      <c r="M105" s="95">
        <v>0</v>
      </c>
      <c r="N105" s="95">
        <v>1</v>
      </c>
      <c r="O105" s="95">
        <v>1</v>
      </c>
      <c r="P105" s="95">
        <v>0</v>
      </c>
      <c r="Q105" s="95">
        <v>1</v>
      </c>
      <c r="R105" s="95">
        <v>0</v>
      </c>
      <c r="S105" s="94"/>
      <c r="T105" s="94"/>
      <c r="U105" s="94"/>
      <c r="V105" s="94"/>
      <c r="W105" s="94"/>
      <c r="X105" s="94"/>
      <c r="Y105" s="94"/>
      <c r="Z105" s="71">
        <f t="shared" si="17"/>
        <v>3</v>
      </c>
      <c r="AA105" s="17"/>
      <c r="AC105" s="39" t="s">
        <v>89</v>
      </c>
      <c r="AD105" s="43" t="s">
        <v>156</v>
      </c>
    </row>
    <row r="106" spans="1:30" ht="15" customHeight="1" x14ac:dyDescent="0.25">
      <c r="A106" s="15"/>
      <c r="B106" s="53" t="s">
        <v>210</v>
      </c>
      <c r="C106" s="239" t="s">
        <v>225</v>
      </c>
      <c r="D106" s="239"/>
      <c r="E106" s="239"/>
      <c r="F106" s="239"/>
      <c r="G106" s="239"/>
      <c r="H106" s="239"/>
      <c r="I106" s="239"/>
      <c r="J106" s="239"/>
      <c r="K106" s="95">
        <v>1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95">
        <v>0</v>
      </c>
      <c r="S106" s="94"/>
      <c r="T106" s="94"/>
      <c r="U106" s="94"/>
      <c r="V106" s="94"/>
      <c r="W106" s="94"/>
      <c r="X106" s="94"/>
      <c r="Y106" s="94"/>
      <c r="Z106" s="71">
        <f t="shared" si="17"/>
        <v>1</v>
      </c>
      <c r="AA106" s="17"/>
      <c r="AC106" s="39" t="s">
        <v>89</v>
      </c>
      <c r="AD106" s="43" t="s">
        <v>157</v>
      </c>
    </row>
    <row r="107" spans="1:30" ht="15" customHeight="1" x14ac:dyDescent="0.25">
      <c r="A107" s="15"/>
      <c r="B107" s="53" t="s">
        <v>212</v>
      </c>
      <c r="C107" s="239" t="s">
        <v>226</v>
      </c>
      <c r="D107" s="239"/>
      <c r="E107" s="239"/>
      <c r="F107" s="239"/>
      <c r="G107" s="239"/>
      <c r="H107" s="239"/>
      <c r="I107" s="239"/>
      <c r="J107" s="239"/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  <c r="R107" s="95">
        <v>0</v>
      </c>
      <c r="S107" s="94"/>
      <c r="T107" s="94"/>
      <c r="U107" s="94"/>
      <c r="V107" s="94"/>
      <c r="W107" s="94"/>
      <c r="X107" s="94"/>
      <c r="Y107" s="94"/>
      <c r="Z107" s="71">
        <f t="shared" si="17"/>
        <v>0</v>
      </c>
      <c r="AA107" s="17"/>
      <c r="AC107" s="39" t="s">
        <v>89</v>
      </c>
      <c r="AD107" s="43" t="s">
        <v>158</v>
      </c>
    </row>
    <row r="108" spans="1:30" ht="15" customHeight="1" x14ac:dyDescent="0.25">
      <c r="A108" s="15"/>
      <c r="B108" s="53" t="s">
        <v>214</v>
      </c>
      <c r="C108" s="239" t="s">
        <v>227</v>
      </c>
      <c r="D108" s="239"/>
      <c r="E108" s="239"/>
      <c r="F108" s="239"/>
      <c r="G108" s="239"/>
      <c r="H108" s="239"/>
      <c r="I108" s="239"/>
      <c r="J108" s="239"/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1</v>
      </c>
      <c r="Q108" s="95">
        <v>1</v>
      </c>
      <c r="R108" s="95">
        <v>0</v>
      </c>
      <c r="S108" s="94"/>
      <c r="T108" s="94"/>
      <c r="U108" s="94"/>
      <c r="V108" s="94"/>
      <c r="W108" s="94"/>
      <c r="X108" s="94"/>
      <c r="Y108" s="94"/>
      <c r="Z108" s="71">
        <f t="shared" si="17"/>
        <v>2</v>
      </c>
      <c r="AA108" s="17"/>
      <c r="AC108" s="39" t="s">
        <v>89</v>
      </c>
      <c r="AD108" s="43" t="s">
        <v>159</v>
      </c>
    </row>
    <row r="109" spans="1:30" ht="15" customHeight="1" x14ac:dyDescent="0.25">
      <c r="A109" s="15"/>
      <c r="B109" s="53" t="s">
        <v>216</v>
      </c>
      <c r="C109" s="239" t="s">
        <v>228</v>
      </c>
      <c r="D109" s="239"/>
      <c r="E109" s="239"/>
      <c r="F109" s="239"/>
      <c r="G109" s="239"/>
      <c r="H109" s="239"/>
      <c r="I109" s="239"/>
      <c r="J109" s="239"/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1</v>
      </c>
      <c r="R109" s="95">
        <v>0</v>
      </c>
      <c r="S109" s="94"/>
      <c r="T109" s="94"/>
      <c r="U109" s="94"/>
      <c r="V109" s="94"/>
      <c r="W109" s="94"/>
      <c r="X109" s="94"/>
      <c r="Y109" s="94"/>
      <c r="Z109" s="71">
        <f t="shared" si="17"/>
        <v>1</v>
      </c>
      <c r="AA109" s="17"/>
      <c r="AC109" s="39" t="s">
        <v>89</v>
      </c>
      <c r="AD109" s="43" t="s">
        <v>160</v>
      </c>
    </row>
    <row r="110" spans="1:30" ht="15" customHeight="1" x14ac:dyDescent="0.25">
      <c r="A110" s="15"/>
      <c r="B110" s="78"/>
      <c r="C110" s="240"/>
      <c r="D110" s="239"/>
      <c r="E110" s="239"/>
      <c r="F110" s="239"/>
      <c r="G110" s="239"/>
      <c r="H110" s="239"/>
      <c r="I110" s="239"/>
      <c r="J110" s="239"/>
      <c r="K110" s="78" t="s">
        <v>218</v>
      </c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17"/>
      <c r="AC110" s="39" t="s">
        <v>89</v>
      </c>
      <c r="AD110" s="43" t="s">
        <v>161</v>
      </c>
    </row>
    <row r="111" spans="1:30" ht="33" customHeight="1" x14ac:dyDescent="0.25">
      <c r="A111" s="15" t="s">
        <v>36</v>
      </c>
      <c r="B111" s="219" t="s">
        <v>383</v>
      </c>
      <c r="C111" s="219"/>
      <c r="D111" s="219"/>
      <c r="E111" s="219"/>
      <c r="F111" s="219"/>
      <c r="G111" s="219"/>
      <c r="H111" s="219"/>
      <c r="I111" s="219"/>
      <c r="J111" s="219"/>
      <c r="K111" s="72">
        <f t="shared" ref="K111:R111" si="18">SUM(K100:K110)</f>
        <v>3</v>
      </c>
      <c r="L111" s="72">
        <f t="shared" si="18"/>
        <v>2</v>
      </c>
      <c r="M111" s="72">
        <f t="shared" si="18"/>
        <v>5</v>
      </c>
      <c r="N111" s="72">
        <f t="shared" si="18"/>
        <v>1</v>
      </c>
      <c r="O111" s="72">
        <f t="shared" si="18"/>
        <v>5</v>
      </c>
      <c r="P111" s="72">
        <f t="shared" si="18"/>
        <v>11</v>
      </c>
      <c r="Q111" s="72">
        <f t="shared" si="18"/>
        <v>12</v>
      </c>
      <c r="R111" s="72">
        <f t="shared" si="18"/>
        <v>3</v>
      </c>
      <c r="S111" s="94"/>
      <c r="T111" s="94"/>
      <c r="U111" s="94"/>
      <c r="V111" s="94"/>
      <c r="W111" s="94"/>
      <c r="X111" s="94"/>
      <c r="Y111" s="94"/>
      <c r="Z111" s="72">
        <f>SUM(K111:Y111)</f>
        <v>42</v>
      </c>
      <c r="AC111"/>
      <c r="AD111" s="43" t="s">
        <v>182</v>
      </c>
    </row>
    <row r="112" spans="1:30" ht="15.75" customHeight="1" x14ac:dyDescent="0.25">
      <c r="AA112" s="4" t="s">
        <v>95</v>
      </c>
      <c r="AC112"/>
    </row>
    <row r="113" spans="1:34" ht="16.5" customHeight="1" x14ac:dyDescent="0.25">
      <c r="A113" s="1"/>
      <c r="B113" s="1"/>
      <c r="C113" s="184" t="s">
        <v>38</v>
      </c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4" t="s">
        <v>44</v>
      </c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6"/>
      <c r="Z113" s="1"/>
      <c r="AA113" s="1"/>
      <c r="AC113"/>
    </row>
    <row r="114" spans="1:34" ht="21.75" customHeight="1" x14ac:dyDescent="0.25">
      <c r="A114" s="20"/>
      <c r="B114" s="2"/>
      <c r="C114" s="241" t="s">
        <v>390</v>
      </c>
      <c r="D114" s="242"/>
      <c r="E114" s="242"/>
      <c r="F114" s="241" t="s">
        <v>391</v>
      </c>
      <c r="G114" s="242"/>
      <c r="H114" s="242"/>
      <c r="I114" s="241" t="s">
        <v>392</v>
      </c>
      <c r="J114" s="242"/>
      <c r="K114" s="241" t="s">
        <v>393</v>
      </c>
      <c r="L114" s="241" t="s">
        <v>394</v>
      </c>
      <c r="M114" s="242"/>
      <c r="N114" s="96" t="s">
        <v>390</v>
      </c>
      <c r="O114" s="97" t="s">
        <v>391</v>
      </c>
      <c r="P114" s="241" t="s">
        <v>392</v>
      </c>
      <c r="Q114" s="242"/>
      <c r="R114" s="241" t="s">
        <v>393</v>
      </c>
      <c r="S114" s="242"/>
      <c r="T114" s="241" t="s">
        <v>394</v>
      </c>
      <c r="U114" s="242"/>
      <c r="V114" s="241" t="s">
        <v>395</v>
      </c>
      <c r="W114" s="242"/>
      <c r="X114" s="98" t="s">
        <v>396</v>
      </c>
      <c r="Y114" s="99" t="s">
        <v>397</v>
      </c>
      <c r="Z114" s="1"/>
      <c r="AC114"/>
    </row>
    <row r="115" spans="1:34" ht="22.5" customHeight="1" x14ac:dyDescent="0.25">
      <c r="A115" s="21"/>
      <c r="B115" s="2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100" t="s">
        <v>398</v>
      </c>
      <c r="O115" s="101" t="s">
        <v>399</v>
      </c>
      <c r="P115" s="243" t="s">
        <v>400</v>
      </c>
      <c r="Q115" s="244"/>
      <c r="R115" s="243" t="s">
        <v>401</v>
      </c>
      <c r="S115" s="244"/>
      <c r="T115" s="243" t="s">
        <v>402</v>
      </c>
      <c r="U115" s="244"/>
      <c r="V115" s="243" t="s">
        <v>403</v>
      </c>
      <c r="W115" s="244"/>
      <c r="X115" s="102" t="s">
        <v>404</v>
      </c>
      <c r="Y115" s="103" t="s">
        <v>405</v>
      </c>
      <c r="AC115"/>
    </row>
    <row r="116" spans="1:34" ht="15" customHeight="1" x14ac:dyDescent="0.25">
      <c r="AC116"/>
      <c r="AF116" s="42"/>
    </row>
    <row r="117" spans="1:34" ht="1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1"/>
      <c r="Y117" s="2"/>
      <c r="Z117" s="1"/>
      <c r="AA117" s="3"/>
      <c r="AC117"/>
      <c r="AD117" t="s">
        <v>365</v>
      </c>
      <c r="AH117" s="93" t="s">
        <v>387</v>
      </c>
    </row>
    <row r="118" spans="1:34" ht="22.5" customHeight="1" x14ac:dyDescent="0.25">
      <c r="J118" s="176" t="s">
        <v>4</v>
      </c>
      <c r="K118" s="176"/>
      <c r="L118" s="176"/>
      <c r="M118" s="176"/>
      <c r="N118" s="5" t="s">
        <v>358</v>
      </c>
      <c r="O118" s="5"/>
      <c r="P118" s="5"/>
      <c r="Q118" s="5"/>
      <c r="R118" s="5" t="s">
        <v>5</v>
      </c>
      <c r="S118" s="5"/>
      <c r="T118" s="5"/>
      <c r="U118" s="5" t="s">
        <v>356</v>
      </c>
      <c r="W118" s="5"/>
      <c r="X118" s="6"/>
      <c r="Y118" s="173" t="s">
        <v>2</v>
      </c>
      <c r="Z118" s="173"/>
      <c r="AC118"/>
      <c r="AH118" s="93" t="s">
        <v>386</v>
      </c>
    </row>
    <row r="119" spans="1:34" ht="22.5" customHeight="1" x14ac:dyDescent="0.25">
      <c r="J119" s="176" t="s">
        <v>6</v>
      </c>
      <c r="K119" s="176"/>
      <c r="L119" s="176"/>
      <c r="M119" s="176"/>
      <c r="N119" s="5" t="s">
        <v>357</v>
      </c>
      <c r="O119" s="5"/>
      <c r="P119" s="5"/>
      <c r="Q119" s="5"/>
      <c r="R119" s="5" t="s">
        <v>7</v>
      </c>
      <c r="S119" s="5"/>
      <c r="T119" s="5"/>
      <c r="U119" s="5" t="s">
        <v>355</v>
      </c>
      <c r="W119" s="5"/>
      <c r="X119" s="6"/>
      <c r="Y119" s="173"/>
      <c r="Z119" s="173"/>
      <c r="AC119"/>
    </row>
    <row r="120" spans="1:34" ht="22.5" customHeight="1" x14ac:dyDescent="0.25">
      <c r="J120" s="177"/>
      <c r="K120" s="177"/>
      <c r="L120" s="177"/>
      <c r="M120" s="177"/>
      <c r="N120" s="5"/>
      <c r="O120" s="5"/>
      <c r="P120" s="5"/>
      <c r="Q120" s="5"/>
      <c r="R120" s="5" t="s">
        <v>8</v>
      </c>
      <c r="S120" s="5"/>
      <c r="T120" s="5"/>
      <c r="U120" s="5" t="s">
        <v>355</v>
      </c>
      <c r="W120" s="5"/>
      <c r="X120" s="1"/>
      <c r="Y120" s="171" t="s">
        <v>365</v>
      </c>
      <c r="Z120" s="171"/>
      <c r="AC120"/>
    </row>
    <row r="121" spans="1:34" ht="21.75" customHeight="1" x14ac:dyDescent="0.25"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217"/>
      <c r="X121" s="217"/>
      <c r="Y121" s="217"/>
      <c r="Z121" s="217"/>
      <c r="AC121"/>
    </row>
    <row r="122" spans="1:34" ht="21.75" customHeight="1" x14ac:dyDescent="0.25"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217"/>
      <c r="X122" s="217"/>
      <c r="Y122" s="217"/>
      <c r="Z122" s="217"/>
      <c r="AC122"/>
    </row>
    <row r="123" spans="1:34" ht="21.75" customHeight="1" x14ac:dyDescent="0.25"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218" t="s">
        <v>366</v>
      </c>
      <c r="X123" s="218"/>
      <c r="Y123" s="218"/>
      <c r="Z123" s="218"/>
      <c r="AC123"/>
    </row>
    <row r="124" spans="1:34" ht="24.95" customHeight="1" x14ac:dyDescent="0.25">
      <c r="A124" s="52" t="s">
        <v>9</v>
      </c>
      <c r="B124" s="183" t="s">
        <v>10</v>
      </c>
      <c r="C124" s="183"/>
      <c r="D124" s="183"/>
      <c r="E124" s="183"/>
      <c r="F124" s="183"/>
      <c r="G124" s="183"/>
      <c r="H124" s="183"/>
      <c r="I124" s="183"/>
      <c r="J124" s="183"/>
      <c r="K124" s="183" t="s">
        <v>11</v>
      </c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C124"/>
    </row>
    <row r="125" spans="1:34" ht="48.75" customHeight="1" x14ac:dyDescent="0.25">
      <c r="A125" s="52" t="s">
        <v>57</v>
      </c>
      <c r="B125" s="219" t="s">
        <v>58</v>
      </c>
      <c r="C125" s="219"/>
      <c r="D125" s="219"/>
      <c r="E125" s="219"/>
      <c r="F125" s="219"/>
      <c r="G125" s="219"/>
      <c r="H125" s="219"/>
      <c r="I125" s="219"/>
      <c r="J125" s="219"/>
      <c r="K125" s="9" t="s">
        <v>185</v>
      </c>
      <c r="L125" s="9" t="s">
        <v>187</v>
      </c>
      <c r="M125" s="9" t="s">
        <v>189</v>
      </c>
      <c r="N125" s="9" t="s">
        <v>191</v>
      </c>
      <c r="O125" s="9" t="s">
        <v>193</v>
      </c>
      <c r="P125" s="9" t="s">
        <v>195</v>
      </c>
      <c r="Q125" s="9" t="s">
        <v>197</v>
      </c>
      <c r="R125" s="9" t="s">
        <v>199</v>
      </c>
      <c r="S125" s="94"/>
      <c r="T125" s="94"/>
      <c r="U125" s="94"/>
      <c r="V125" s="94"/>
      <c r="W125" s="94"/>
      <c r="X125" s="94"/>
      <c r="Y125" s="94"/>
      <c r="Z125" s="52" t="s">
        <v>200</v>
      </c>
      <c r="AC125"/>
      <c r="AD125" s="58" t="s">
        <v>183</v>
      </c>
    </row>
    <row r="126" spans="1:34" ht="12.75" customHeight="1" x14ac:dyDescent="0.25">
      <c r="A126" s="10" t="s">
        <v>13</v>
      </c>
      <c r="B126" s="220" t="s">
        <v>14</v>
      </c>
      <c r="C126" s="220"/>
      <c r="D126" s="220"/>
      <c r="E126" s="220"/>
      <c r="F126" s="220"/>
      <c r="G126" s="220"/>
      <c r="H126" s="220"/>
      <c r="I126" s="220"/>
      <c r="J126" s="220"/>
      <c r="K126" s="11" t="s">
        <v>15</v>
      </c>
      <c r="L126" s="11" t="s">
        <v>16</v>
      </c>
      <c r="M126" s="11" t="s">
        <v>17</v>
      </c>
      <c r="N126" s="11" t="s">
        <v>18</v>
      </c>
      <c r="O126" s="11" t="s">
        <v>19</v>
      </c>
      <c r="P126" s="11" t="s">
        <v>20</v>
      </c>
      <c r="Q126" s="11" t="s">
        <v>21</v>
      </c>
      <c r="R126" s="11" t="s">
        <v>22</v>
      </c>
      <c r="S126" s="11" t="s">
        <v>23</v>
      </c>
      <c r="T126" s="11" t="s">
        <v>24</v>
      </c>
      <c r="U126" s="11" t="s">
        <v>25</v>
      </c>
      <c r="V126" s="11" t="s">
        <v>26</v>
      </c>
      <c r="W126" s="11" t="s">
        <v>27</v>
      </c>
      <c r="X126" s="11" t="s">
        <v>28</v>
      </c>
      <c r="Y126" s="11" t="s">
        <v>29</v>
      </c>
      <c r="Z126" s="11" t="s">
        <v>30</v>
      </c>
      <c r="AA126" s="12"/>
      <c r="AC126"/>
      <c r="AD126" s="45"/>
    </row>
    <row r="127" spans="1:34" ht="15" customHeight="1" x14ac:dyDescent="0.25">
      <c r="A127" s="233" t="s">
        <v>59</v>
      </c>
      <c r="B127" s="233"/>
      <c r="C127" s="233"/>
      <c r="D127" s="233"/>
      <c r="E127" s="233"/>
      <c r="F127" s="233"/>
      <c r="G127" s="233"/>
      <c r="H127" s="233"/>
      <c r="I127" s="233"/>
      <c r="J127" s="233"/>
      <c r="K127" s="234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6"/>
      <c r="AA127" s="14"/>
      <c r="AC127"/>
      <c r="AD127" s="62"/>
    </row>
    <row r="128" spans="1:34" ht="30" customHeight="1" x14ac:dyDescent="0.25">
      <c r="A128" s="15" t="s">
        <v>60</v>
      </c>
      <c r="B128" s="16" t="s">
        <v>204</v>
      </c>
      <c r="C128" s="237" t="s">
        <v>229</v>
      </c>
      <c r="D128" s="237"/>
      <c r="E128" s="237"/>
      <c r="F128" s="237"/>
      <c r="G128" s="237"/>
      <c r="H128" s="237"/>
      <c r="I128" s="237"/>
      <c r="J128" s="238"/>
      <c r="K128" s="95">
        <v>11</v>
      </c>
      <c r="L128" s="95">
        <v>5</v>
      </c>
      <c r="M128" s="95">
        <v>7</v>
      </c>
      <c r="N128" s="95">
        <v>6</v>
      </c>
      <c r="O128" s="95">
        <v>3</v>
      </c>
      <c r="P128" s="95">
        <v>1</v>
      </c>
      <c r="Q128" s="95">
        <v>4</v>
      </c>
      <c r="R128" s="95">
        <v>3</v>
      </c>
      <c r="S128" s="94"/>
      <c r="T128" s="94"/>
      <c r="U128" s="94"/>
      <c r="V128" s="94"/>
      <c r="W128" s="94"/>
      <c r="X128" s="94"/>
      <c r="Y128" s="94"/>
      <c r="Z128" s="71">
        <f t="shared" ref="Z128:Z137" si="19">SUM(K128:Y128)</f>
        <v>40</v>
      </c>
      <c r="AA128" s="17"/>
      <c r="AC128" s="39" t="s">
        <v>89</v>
      </c>
      <c r="AD128" s="43" t="s">
        <v>140</v>
      </c>
    </row>
    <row r="129" spans="1:30" ht="15" customHeight="1" x14ac:dyDescent="0.25">
      <c r="A129" s="15" t="s">
        <v>62</v>
      </c>
      <c r="B129" s="53" t="s">
        <v>61</v>
      </c>
      <c r="C129" s="239" t="s">
        <v>230</v>
      </c>
      <c r="D129" s="239"/>
      <c r="E129" s="239"/>
      <c r="F129" s="239"/>
      <c r="G129" s="239"/>
      <c r="H129" s="239"/>
      <c r="I129" s="239"/>
      <c r="J129" s="239"/>
      <c r="K129" s="95">
        <v>11</v>
      </c>
      <c r="L129" s="95">
        <v>8</v>
      </c>
      <c r="M129" s="95">
        <v>9</v>
      </c>
      <c r="N129" s="95">
        <v>6</v>
      </c>
      <c r="O129" s="95">
        <v>5</v>
      </c>
      <c r="P129" s="95">
        <v>10</v>
      </c>
      <c r="Q129" s="95">
        <v>5</v>
      </c>
      <c r="R129" s="95">
        <v>4</v>
      </c>
      <c r="S129" s="94"/>
      <c r="T129" s="94"/>
      <c r="U129" s="94"/>
      <c r="V129" s="94"/>
      <c r="W129" s="94"/>
      <c r="X129" s="94"/>
      <c r="Y129" s="94"/>
      <c r="Z129" s="71">
        <f t="shared" si="19"/>
        <v>58</v>
      </c>
      <c r="AA129" s="17"/>
      <c r="AC129" s="39" t="s">
        <v>89</v>
      </c>
      <c r="AD129" s="43" t="s">
        <v>141</v>
      </c>
    </row>
    <row r="130" spans="1:30" ht="15" customHeight="1" x14ac:dyDescent="0.25">
      <c r="A130" s="15"/>
      <c r="B130" s="53" t="s">
        <v>63</v>
      </c>
      <c r="C130" s="239" t="s">
        <v>231</v>
      </c>
      <c r="D130" s="239"/>
      <c r="E130" s="239"/>
      <c r="F130" s="239"/>
      <c r="G130" s="239"/>
      <c r="H130" s="239"/>
      <c r="I130" s="239"/>
      <c r="J130" s="239"/>
      <c r="K130" s="95">
        <v>3</v>
      </c>
      <c r="L130" s="95">
        <v>1</v>
      </c>
      <c r="M130" s="95">
        <v>1</v>
      </c>
      <c r="N130" s="95">
        <v>0</v>
      </c>
      <c r="O130" s="95">
        <v>1</v>
      </c>
      <c r="P130" s="95">
        <v>0</v>
      </c>
      <c r="Q130" s="95">
        <v>3</v>
      </c>
      <c r="R130" s="95">
        <v>3</v>
      </c>
      <c r="S130" s="94"/>
      <c r="T130" s="94"/>
      <c r="U130" s="94"/>
      <c r="V130" s="94"/>
      <c r="W130" s="94"/>
      <c r="X130" s="94"/>
      <c r="Y130" s="94"/>
      <c r="Z130" s="71">
        <f t="shared" si="19"/>
        <v>12</v>
      </c>
      <c r="AA130" s="17"/>
      <c r="AC130" s="39" t="s">
        <v>89</v>
      </c>
      <c r="AD130" s="43" t="s">
        <v>142</v>
      </c>
    </row>
    <row r="131" spans="1:30" ht="15" customHeight="1" x14ac:dyDescent="0.25">
      <c r="A131" s="15"/>
      <c r="B131" s="53" t="s">
        <v>204</v>
      </c>
      <c r="C131" s="239" t="s">
        <v>232</v>
      </c>
      <c r="D131" s="239"/>
      <c r="E131" s="239"/>
      <c r="F131" s="239"/>
      <c r="G131" s="239"/>
      <c r="H131" s="239"/>
      <c r="I131" s="239"/>
      <c r="J131" s="239"/>
      <c r="K131" s="95">
        <v>4</v>
      </c>
      <c r="L131" s="95">
        <v>1</v>
      </c>
      <c r="M131" s="95">
        <v>2</v>
      </c>
      <c r="N131" s="95">
        <v>5</v>
      </c>
      <c r="O131" s="95">
        <v>1</v>
      </c>
      <c r="P131" s="95">
        <v>2</v>
      </c>
      <c r="Q131" s="95">
        <v>2</v>
      </c>
      <c r="R131" s="95">
        <v>1</v>
      </c>
      <c r="S131" s="94"/>
      <c r="T131" s="94"/>
      <c r="U131" s="94"/>
      <c r="V131" s="94"/>
      <c r="W131" s="94"/>
      <c r="X131" s="94"/>
      <c r="Y131" s="94"/>
      <c r="Z131" s="71">
        <f t="shared" si="19"/>
        <v>18</v>
      </c>
      <c r="AA131" s="17"/>
      <c r="AC131" s="39" t="s">
        <v>89</v>
      </c>
      <c r="AD131" s="43" t="s">
        <v>143</v>
      </c>
    </row>
    <row r="132" spans="1:30" ht="15" customHeight="1" x14ac:dyDescent="0.25">
      <c r="A132" s="15"/>
      <c r="B132" s="53" t="s">
        <v>206</v>
      </c>
      <c r="C132" s="239" t="s">
        <v>233</v>
      </c>
      <c r="D132" s="239"/>
      <c r="E132" s="239"/>
      <c r="F132" s="239"/>
      <c r="G132" s="239"/>
      <c r="H132" s="239"/>
      <c r="I132" s="239"/>
      <c r="J132" s="239"/>
      <c r="K132" s="95">
        <v>5</v>
      </c>
      <c r="L132" s="95">
        <v>6</v>
      </c>
      <c r="M132" s="95">
        <v>5</v>
      </c>
      <c r="N132" s="95">
        <v>5</v>
      </c>
      <c r="O132" s="95">
        <v>2</v>
      </c>
      <c r="P132" s="95">
        <v>5</v>
      </c>
      <c r="Q132" s="95">
        <v>6</v>
      </c>
      <c r="R132" s="95">
        <v>5</v>
      </c>
      <c r="S132" s="94"/>
      <c r="T132" s="94"/>
      <c r="U132" s="94"/>
      <c r="V132" s="94"/>
      <c r="W132" s="94"/>
      <c r="X132" s="94"/>
      <c r="Y132" s="94"/>
      <c r="Z132" s="71">
        <f t="shared" si="19"/>
        <v>39</v>
      </c>
      <c r="AA132" s="17"/>
      <c r="AC132" s="39" t="s">
        <v>89</v>
      </c>
      <c r="AD132" s="43" t="s">
        <v>144</v>
      </c>
    </row>
    <row r="133" spans="1:30" ht="15" customHeight="1" x14ac:dyDescent="0.25">
      <c r="A133" s="15"/>
      <c r="B133" s="53" t="s">
        <v>208</v>
      </c>
      <c r="C133" s="239" t="s">
        <v>234</v>
      </c>
      <c r="D133" s="239"/>
      <c r="E133" s="239"/>
      <c r="F133" s="239"/>
      <c r="G133" s="239"/>
      <c r="H133" s="239"/>
      <c r="I133" s="239"/>
      <c r="J133" s="239"/>
      <c r="K133" s="95">
        <v>13</v>
      </c>
      <c r="L133" s="95">
        <v>11</v>
      </c>
      <c r="M133" s="95">
        <v>9</v>
      </c>
      <c r="N133" s="95">
        <v>10</v>
      </c>
      <c r="O133" s="95">
        <v>15</v>
      </c>
      <c r="P133" s="95">
        <v>11</v>
      </c>
      <c r="Q133" s="95">
        <v>11</v>
      </c>
      <c r="R133" s="95">
        <v>6</v>
      </c>
      <c r="S133" s="94"/>
      <c r="T133" s="94"/>
      <c r="U133" s="94"/>
      <c r="V133" s="94"/>
      <c r="W133" s="94"/>
      <c r="X133" s="94"/>
      <c r="Y133" s="94"/>
      <c r="Z133" s="71">
        <f t="shared" si="19"/>
        <v>86</v>
      </c>
      <c r="AA133" s="17"/>
      <c r="AC133" s="39" t="s">
        <v>89</v>
      </c>
      <c r="AD133" s="43" t="s">
        <v>145</v>
      </c>
    </row>
    <row r="134" spans="1:30" ht="15" customHeight="1" x14ac:dyDescent="0.25">
      <c r="A134" s="15"/>
      <c r="B134" s="53" t="s">
        <v>210</v>
      </c>
      <c r="C134" s="239" t="s">
        <v>235</v>
      </c>
      <c r="D134" s="239"/>
      <c r="E134" s="239"/>
      <c r="F134" s="239"/>
      <c r="G134" s="239"/>
      <c r="H134" s="239"/>
      <c r="I134" s="239"/>
      <c r="J134" s="239"/>
      <c r="K134" s="95">
        <v>2</v>
      </c>
      <c r="L134" s="95">
        <v>0</v>
      </c>
      <c r="M134" s="95">
        <v>0</v>
      </c>
      <c r="N134" s="95">
        <v>4</v>
      </c>
      <c r="O134" s="95">
        <v>0</v>
      </c>
      <c r="P134" s="95">
        <v>0</v>
      </c>
      <c r="Q134" s="95">
        <v>2</v>
      </c>
      <c r="R134" s="95">
        <v>0</v>
      </c>
      <c r="S134" s="94"/>
      <c r="T134" s="94"/>
      <c r="U134" s="94"/>
      <c r="V134" s="94"/>
      <c r="W134" s="94"/>
      <c r="X134" s="94"/>
      <c r="Y134" s="94"/>
      <c r="Z134" s="71">
        <f t="shared" si="19"/>
        <v>8</v>
      </c>
      <c r="AA134" s="17"/>
      <c r="AC134" s="39" t="s">
        <v>89</v>
      </c>
      <c r="AD134" s="43" t="s">
        <v>146</v>
      </c>
    </row>
    <row r="135" spans="1:30" ht="15" customHeight="1" x14ac:dyDescent="0.25">
      <c r="A135" s="15"/>
      <c r="B135" s="53" t="s">
        <v>212</v>
      </c>
      <c r="C135" s="239" t="s">
        <v>236</v>
      </c>
      <c r="D135" s="239"/>
      <c r="E135" s="239"/>
      <c r="F135" s="239"/>
      <c r="G135" s="239"/>
      <c r="H135" s="239"/>
      <c r="I135" s="239"/>
      <c r="J135" s="239"/>
      <c r="K135" s="95">
        <v>10</v>
      </c>
      <c r="L135" s="95">
        <v>1</v>
      </c>
      <c r="M135" s="95">
        <v>1</v>
      </c>
      <c r="N135" s="95">
        <v>2</v>
      </c>
      <c r="O135" s="95">
        <v>0</v>
      </c>
      <c r="P135" s="95">
        <v>0</v>
      </c>
      <c r="Q135" s="95">
        <v>0</v>
      </c>
      <c r="R135" s="95">
        <v>0</v>
      </c>
      <c r="S135" s="94"/>
      <c r="T135" s="94"/>
      <c r="U135" s="94"/>
      <c r="V135" s="94"/>
      <c r="W135" s="94"/>
      <c r="X135" s="94"/>
      <c r="Y135" s="94"/>
      <c r="Z135" s="71">
        <f t="shared" si="19"/>
        <v>14</v>
      </c>
      <c r="AA135" s="17"/>
      <c r="AC135" s="39" t="s">
        <v>89</v>
      </c>
      <c r="AD135" s="43" t="s">
        <v>147</v>
      </c>
    </row>
    <row r="136" spans="1:30" ht="15" customHeight="1" x14ac:dyDescent="0.25">
      <c r="A136" s="15"/>
      <c r="B136" s="53" t="s">
        <v>214</v>
      </c>
      <c r="C136" s="239" t="s">
        <v>237</v>
      </c>
      <c r="D136" s="239"/>
      <c r="E136" s="239"/>
      <c r="F136" s="239"/>
      <c r="G136" s="239"/>
      <c r="H136" s="239"/>
      <c r="I136" s="239"/>
      <c r="J136" s="239"/>
      <c r="K136" s="95">
        <v>17</v>
      </c>
      <c r="L136" s="95">
        <v>15</v>
      </c>
      <c r="M136" s="95">
        <v>14</v>
      </c>
      <c r="N136" s="95">
        <v>26</v>
      </c>
      <c r="O136" s="95">
        <v>8</v>
      </c>
      <c r="P136" s="95">
        <v>3</v>
      </c>
      <c r="Q136" s="95">
        <v>1</v>
      </c>
      <c r="R136" s="95">
        <v>2</v>
      </c>
      <c r="S136" s="94"/>
      <c r="T136" s="94"/>
      <c r="U136" s="94"/>
      <c r="V136" s="94"/>
      <c r="W136" s="94"/>
      <c r="X136" s="94"/>
      <c r="Y136" s="94"/>
      <c r="Z136" s="71">
        <f t="shared" si="19"/>
        <v>86</v>
      </c>
      <c r="AA136" s="17"/>
      <c r="AC136" s="39" t="s">
        <v>89</v>
      </c>
      <c r="AD136" s="43" t="s">
        <v>148</v>
      </c>
    </row>
    <row r="137" spans="1:30" ht="15" customHeight="1" x14ac:dyDescent="0.25">
      <c r="A137" s="15"/>
      <c r="B137" s="53" t="s">
        <v>216</v>
      </c>
      <c r="C137" s="239" t="s">
        <v>238</v>
      </c>
      <c r="D137" s="239"/>
      <c r="E137" s="239"/>
      <c r="F137" s="239"/>
      <c r="G137" s="239"/>
      <c r="H137" s="239"/>
      <c r="I137" s="239"/>
      <c r="J137" s="239"/>
      <c r="K137" s="95">
        <v>1</v>
      </c>
      <c r="L137" s="95">
        <v>1</v>
      </c>
      <c r="M137" s="95">
        <v>2</v>
      </c>
      <c r="N137" s="95">
        <v>0</v>
      </c>
      <c r="O137" s="95">
        <v>0</v>
      </c>
      <c r="P137" s="95">
        <v>0</v>
      </c>
      <c r="Q137" s="95">
        <v>0</v>
      </c>
      <c r="R137" s="95">
        <v>0</v>
      </c>
      <c r="S137" s="94"/>
      <c r="T137" s="94"/>
      <c r="U137" s="94"/>
      <c r="V137" s="94"/>
      <c r="W137" s="94"/>
      <c r="X137" s="94"/>
      <c r="Y137" s="94"/>
      <c r="Z137" s="71">
        <f t="shared" si="19"/>
        <v>4</v>
      </c>
      <c r="AA137" s="17"/>
      <c r="AC137" s="39" t="s">
        <v>89</v>
      </c>
      <c r="AD137" s="43" t="s">
        <v>149</v>
      </c>
    </row>
    <row r="138" spans="1:30" ht="15" customHeight="1" x14ac:dyDescent="0.25">
      <c r="A138" s="15"/>
      <c r="B138" s="79"/>
      <c r="C138" s="240"/>
      <c r="D138" s="239"/>
      <c r="E138" s="239"/>
      <c r="F138" s="239"/>
      <c r="G138" s="239"/>
      <c r="H138" s="239"/>
      <c r="I138" s="239"/>
      <c r="J138" s="239"/>
      <c r="K138" s="79" t="s">
        <v>218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17"/>
      <c r="AC138" s="39" t="s">
        <v>89</v>
      </c>
      <c r="AD138" s="43" t="s">
        <v>150</v>
      </c>
    </row>
    <row r="139" spans="1:30" ht="33" customHeight="1" x14ac:dyDescent="0.25">
      <c r="A139" s="15" t="s">
        <v>36</v>
      </c>
      <c r="B139" s="219" t="s">
        <v>383</v>
      </c>
      <c r="C139" s="219"/>
      <c r="D139" s="219"/>
      <c r="E139" s="219"/>
      <c r="F139" s="219"/>
      <c r="G139" s="219"/>
      <c r="H139" s="219"/>
      <c r="I139" s="219"/>
      <c r="J139" s="219"/>
      <c r="K139" s="72">
        <f t="shared" ref="K139:R139" si="20">SUM(K128:K138)</f>
        <v>77</v>
      </c>
      <c r="L139" s="72">
        <f t="shared" si="20"/>
        <v>49</v>
      </c>
      <c r="M139" s="72">
        <f t="shared" si="20"/>
        <v>50</v>
      </c>
      <c r="N139" s="72">
        <f t="shared" si="20"/>
        <v>64</v>
      </c>
      <c r="O139" s="72">
        <f t="shared" si="20"/>
        <v>35</v>
      </c>
      <c r="P139" s="72">
        <f t="shared" si="20"/>
        <v>32</v>
      </c>
      <c r="Q139" s="72">
        <f t="shared" si="20"/>
        <v>34</v>
      </c>
      <c r="R139" s="72">
        <f t="shared" si="20"/>
        <v>24</v>
      </c>
      <c r="S139" s="94"/>
      <c r="T139" s="94"/>
      <c r="U139" s="94"/>
      <c r="V139" s="94"/>
      <c r="W139" s="94"/>
      <c r="X139" s="94"/>
      <c r="Y139" s="94"/>
      <c r="Z139" s="72">
        <f t="shared" ref="Z139:Z149" si="21">SUM(K139:Y139)</f>
        <v>365</v>
      </c>
      <c r="AC139" s="39"/>
      <c r="AD139" s="43" t="s">
        <v>182</v>
      </c>
    </row>
    <row r="140" spans="1:30" ht="31.5" customHeight="1" x14ac:dyDescent="0.25">
      <c r="A140" s="15" t="s">
        <v>60</v>
      </c>
      <c r="B140" s="19" t="s">
        <v>206</v>
      </c>
      <c r="C140" s="237" t="s">
        <v>239</v>
      </c>
      <c r="D140" s="237"/>
      <c r="E140" s="237"/>
      <c r="F140" s="237"/>
      <c r="G140" s="237"/>
      <c r="H140" s="237"/>
      <c r="I140" s="237"/>
      <c r="J140" s="238"/>
      <c r="K140" s="95">
        <v>10</v>
      </c>
      <c r="L140" s="95">
        <v>8</v>
      </c>
      <c r="M140" s="95">
        <v>29</v>
      </c>
      <c r="N140" s="95">
        <v>20</v>
      </c>
      <c r="O140" s="95">
        <v>14</v>
      </c>
      <c r="P140" s="95">
        <v>16</v>
      </c>
      <c r="Q140" s="95">
        <v>17</v>
      </c>
      <c r="R140" s="95">
        <v>12</v>
      </c>
      <c r="S140" s="94"/>
      <c r="T140" s="94"/>
      <c r="U140" s="94"/>
      <c r="V140" s="94"/>
      <c r="W140" s="94"/>
      <c r="X140" s="94"/>
      <c r="Y140" s="94"/>
      <c r="Z140" s="71">
        <f t="shared" si="21"/>
        <v>126</v>
      </c>
      <c r="AA140" s="17"/>
      <c r="AC140" s="39" t="s">
        <v>89</v>
      </c>
      <c r="AD140" s="43" t="s">
        <v>151</v>
      </c>
    </row>
    <row r="141" spans="1:30" ht="15" customHeight="1" x14ac:dyDescent="0.25">
      <c r="A141" s="15" t="s">
        <v>62</v>
      </c>
      <c r="B141" s="53" t="s">
        <v>61</v>
      </c>
      <c r="C141" s="239" t="s">
        <v>240</v>
      </c>
      <c r="D141" s="239"/>
      <c r="E141" s="239"/>
      <c r="F141" s="239"/>
      <c r="G141" s="239"/>
      <c r="H141" s="239"/>
      <c r="I141" s="239"/>
      <c r="J141" s="239"/>
      <c r="K141" s="95">
        <v>42</v>
      </c>
      <c r="L141" s="95">
        <v>57</v>
      </c>
      <c r="M141" s="95">
        <v>49</v>
      </c>
      <c r="N141" s="95">
        <v>68</v>
      </c>
      <c r="O141" s="95">
        <v>38</v>
      </c>
      <c r="P141" s="95">
        <v>49</v>
      </c>
      <c r="Q141" s="95">
        <v>44</v>
      </c>
      <c r="R141" s="95">
        <v>35</v>
      </c>
      <c r="S141" s="94"/>
      <c r="T141" s="94"/>
      <c r="U141" s="94"/>
      <c r="V141" s="94"/>
      <c r="W141" s="94"/>
      <c r="X141" s="94"/>
      <c r="Y141" s="94"/>
      <c r="Z141" s="71">
        <f t="shared" si="21"/>
        <v>382</v>
      </c>
      <c r="AA141" s="17"/>
      <c r="AC141" s="39" t="s">
        <v>89</v>
      </c>
      <c r="AD141" s="43" t="s">
        <v>152</v>
      </c>
    </row>
    <row r="142" spans="1:30" ht="15" customHeight="1" x14ac:dyDescent="0.25">
      <c r="A142" s="15"/>
      <c r="B142" s="53" t="s">
        <v>63</v>
      </c>
      <c r="C142" s="239" t="s">
        <v>241</v>
      </c>
      <c r="D142" s="239"/>
      <c r="E142" s="239"/>
      <c r="F142" s="239"/>
      <c r="G142" s="239"/>
      <c r="H142" s="239"/>
      <c r="I142" s="239"/>
      <c r="J142" s="239"/>
      <c r="K142" s="95">
        <v>13</v>
      </c>
      <c r="L142" s="95">
        <v>4</v>
      </c>
      <c r="M142" s="95">
        <v>14</v>
      </c>
      <c r="N142" s="95">
        <v>12</v>
      </c>
      <c r="O142" s="95">
        <v>12</v>
      </c>
      <c r="P142" s="95">
        <v>9</v>
      </c>
      <c r="Q142" s="95">
        <v>7</v>
      </c>
      <c r="R142" s="95">
        <v>10</v>
      </c>
      <c r="S142" s="94"/>
      <c r="T142" s="94"/>
      <c r="U142" s="94"/>
      <c r="V142" s="94"/>
      <c r="W142" s="94"/>
      <c r="X142" s="94"/>
      <c r="Y142" s="94"/>
      <c r="Z142" s="71">
        <f t="shared" si="21"/>
        <v>81</v>
      </c>
      <c r="AA142" s="17"/>
      <c r="AC142" s="39" t="s">
        <v>89</v>
      </c>
      <c r="AD142" s="43" t="s">
        <v>153</v>
      </c>
    </row>
    <row r="143" spans="1:30" ht="15" customHeight="1" x14ac:dyDescent="0.25">
      <c r="A143" s="15"/>
      <c r="B143" s="53" t="s">
        <v>204</v>
      </c>
      <c r="C143" s="239" t="s">
        <v>242</v>
      </c>
      <c r="D143" s="239"/>
      <c r="E143" s="239"/>
      <c r="F143" s="239"/>
      <c r="G143" s="239"/>
      <c r="H143" s="239"/>
      <c r="I143" s="239"/>
      <c r="J143" s="239"/>
      <c r="K143" s="95">
        <v>1</v>
      </c>
      <c r="L143" s="95">
        <v>7</v>
      </c>
      <c r="M143" s="95">
        <v>3</v>
      </c>
      <c r="N143" s="95">
        <v>1</v>
      </c>
      <c r="O143" s="95">
        <v>5</v>
      </c>
      <c r="P143" s="95">
        <v>2</v>
      </c>
      <c r="Q143" s="95">
        <v>3</v>
      </c>
      <c r="R143" s="95">
        <v>2</v>
      </c>
      <c r="S143" s="94"/>
      <c r="T143" s="94"/>
      <c r="U143" s="94"/>
      <c r="V143" s="94"/>
      <c r="W143" s="94"/>
      <c r="X143" s="94"/>
      <c r="Y143" s="94"/>
      <c r="Z143" s="71">
        <f t="shared" si="21"/>
        <v>24</v>
      </c>
      <c r="AA143" s="17"/>
      <c r="AC143" s="39" t="s">
        <v>89</v>
      </c>
      <c r="AD143" s="43" t="s">
        <v>154</v>
      </c>
    </row>
    <row r="144" spans="1:30" ht="15" customHeight="1" x14ac:dyDescent="0.25">
      <c r="A144" s="15"/>
      <c r="B144" s="53" t="s">
        <v>206</v>
      </c>
      <c r="C144" s="239" t="s">
        <v>243</v>
      </c>
      <c r="D144" s="239"/>
      <c r="E144" s="239"/>
      <c r="F144" s="239"/>
      <c r="G144" s="239"/>
      <c r="H144" s="239"/>
      <c r="I144" s="239"/>
      <c r="J144" s="239"/>
      <c r="K144" s="95">
        <v>9</v>
      </c>
      <c r="L144" s="95">
        <v>22</v>
      </c>
      <c r="M144" s="95">
        <v>13</v>
      </c>
      <c r="N144" s="95">
        <v>8</v>
      </c>
      <c r="O144" s="95">
        <v>3</v>
      </c>
      <c r="P144" s="95">
        <v>5</v>
      </c>
      <c r="Q144" s="95">
        <v>2</v>
      </c>
      <c r="R144" s="95">
        <v>3</v>
      </c>
      <c r="S144" s="94"/>
      <c r="T144" s="94"/>
      <c r="U144" s="94"/>
      <c r="V144" s="94"/>
      <c r="W144" s="94"/>
      <c r="X144" s="94"/>
      <c r="Y144" s="94"/>
      <c r="Z144" s="71">
        <f t="shared" si="21"/>
        <v>65</v>
      </c>
      <c r="AA144" s="17"/>
      <c r="AC144" s="39" t="s">
        <v>89</v>
      </c>
      <c r="AD144" s="43" t="s">
        <v>155</v>
      </c>
    </row>
    <row r="145" spans="1:34" ht="15" customHeight="1" x14ac:dyDescent="0.25">
      <c r="A145" s="15"/>
      <c r="B145" s="53" t="s">
        <v>208</v>
      </c>
      <c r="C145" s="239" t="s">
        <v>244</v>
      </c>
      <c r="D145" s="239"/>
      <c r="E145" s="239"/>
      <c r="F145" s="239"/>
      <c r="G145" s="239"/>
      <c r="H145" s="239"/>
      <c r="I145" s="239"/>
      <c r="J145" s="239"/>
      <c r="K145" s="95">
        <v>2</v>
      </c>
      <c r="L145" s="95">
        <v>4</v>
      </c>
      <c r="M145" s="95">
        <v>2</v>
      </c>
      <c r="N145" s="95">
        <v>1</v>
      </c>
      <c r="O145" s="95">
        <v>1</v>
      </c>
      <c r="P145" s="95">
        <v>2</v>
      </c>
      <c r="Q145" s="95">
        <v>2</v>
      </c>
      <c r="R145" s="95">
        <v>7</v>
      </c>
      <c r="S145" s="94"/>
      <c r="T145" s="94"/>
      <c r="U145" s="94"/>
      <c r="V145" s="94"/>
      <c r="W145" s="94"/>
      <c r="X145" s="94"/>
      <c r="Y145" s="94"/>
      <c r="Z145" s="71">
        <f t="shared" si="21"/>
        <v>21</v>
      </c>
      <c r="AA145" s="17"/>
      <c r="AC145" s="39" t="s">
        <v>89</v>
      </c>
      <c r="AD145" s="43" t="s">
        <v>156</v>
      </c>
    </row>
    <row r="146" spans="1:34" ht="15" customHeight="1" x14ac:dyDescent="0.25">
      <c r="A146" s="15"/>
      <c r="B146" s="53" t="s">
        <v>210</v>
      </c>
      <c r="C146" s="239" t="s">
        <v>245</v>
      </c>
      <c r="D146" s="239"/>
      <c r="E146" s="239"/>
      <c r="F146" s="239"/>
      <c r="G146" s="239"/>
      <c r="H146" s="239"/>
      <c r="I146" s="239"/>
      <c r="J146" s="239"/>
      <c r="K146" s="95">
        <v>2</v>
      </c>
      <c r="L146" s="95">
        <v>0</v>
      </c>
      <c r="M146" s="95">
        <v>7</v>
      </c>
      <c r="N146" s="95">
        <v>1</v>
      </c>
      <c r="O146" s="95">
        <v>3</v>
      </c>
      <c r="P146" s="95">
        <v>5</v>
      </c>
      <c r="Q146" s="95">
        <v>3</v>
      </c>
      <c r="R146" s="95">
        <v>0</v>
      </c>
      <c r="S146" s="94"/>
      <c r="T146" s="94"/>
      <c r="U146" s="94"/>
      <c r="V146" s="94"/>
      <c r="W146" s="94"/>
      <c r="X146" s="94"/>
      <c r="Y146" s="94"/>
      <c r="Z146" s="71">
        <f t="shared" si="21"/>
        <v>21</v>
      </c>
      <c r="AA146" s="17"/>
      <c r="AC146" s="39" t="s">
        <v>89</v>
      </c>
      <c r="AD146" s="43" t="s">
        <v>157</v>
      </c>
    </row>
    <row r="147" spans="1:34" ht="15" customHeight="1" x14ac:dyDescent="0.25">
      <c r="A147" s="15"/>
      <c r="B147" s="53" t="s">
        <v>212</v>
      </c>
      <c r="C147" s="239" t="s">
        <v>246</v>
      </c>
      <c r="D147" s="239"/>
      <c r="E147" s="239"/>
      <c r="F147" s="239"/>
      <c r="G147" s="239"/>
      <c r="H147" s="239"/>
      <c r="I147" s="239"/>
      <c r="J147" s="239"/>
      <c r="K147" s="95">
        <v>1</v>
      </c>
      <c r="L147" s="95">
        <v>2</v>
      </c>
      <c r="M147" s="95">
        <v>8</v>
      </c>
      <c r="N147" s="95">
        <v>1</v>
      </c>
      <c r="O147" s="95">
        <v>0</v>
      </c>
      <c r="P147" s="95">
        <v>3</v>
      </c>
      <c r="Q147" s="95">
        <v>2</v>
      </c>
      <c r="R147" s="95">
        <v>2</v>
      </c>
      <c r="S147" s="94"/>
      <c r="T147" s="94"/>
      <c r="U147" s="94"/>
      <c r="V147" s="94"/>
      <c r="W147" s="94"/>
      <c r="X147" s="94"/>
      <c r="Y147" s="94"/>
      <c r="Z147" s="71">
        <f t="shared" si="21"/>
        <v>19</v>
      </c>
      <c r="AA147" s="17"/>
      <c r="AC147" s="39" t="s">
        <v>89</v>
      </c>
      <c r="AD147" s="43" t="s">
        <v>158</v>
      </c>
    </row>
    <row r="148" spans="1:34" ht="15" customHeight="1" x14ac:dyDescent="0.25">
      <c r="A148" s="15"/>
      <c r="B148" s="53" t="s">
        <v>214</v>
      </c>
      <c r="C148" s="239" t="s">
        <v>247</v>
      </c>
      <c r="D148" s="239"/>
      <c r="E148" s="239"/>
      <c r="F148" s="239"/>
      <c r="G148" s="239"/>
      <c r="H148" s="239"/>
      <c r="I148" s="239"/>
      <c r="J148" s="239"/>
      <c r="K148" s="95">
        <v>0</v>
      </c>
      <c r="L148" s="95">
        <v>2</v>
      </c>
      <c r="M148" s="95">
        <v>1</v>
      </c>
      <c r="N148" s="95">
        <v>1</v>
      </c>
      <c r="O148" s="95">
        <v>0</v>
      </c>
      <c r="P148" s="95">
        <v>1</v>
      </c>
      <c r="Q148" s="95">
        <v>0</v>
      </c>
      <c r="R148" s="95">
        <v>0</v>
      </c>
      <c r="S148" s="94"/>
      <c r="T148" s="94"/>
      <c r="U148" s="94"/>
      <c r="V148" s="94"/>
      <c r="W148" s="94"/>
      <c r="X148" s="94"/>
      <c r="Y148" s="94"/>
      <c r="Z148" s="71">
        <f t="shared" si="21"/>
        <v>5</v>
      </c>
      <c r="AA148" s="17"/>
      <c r="AC148" s="39" t="s">
        <v>89</v>
      </c>
      <c r="AD148" s="43" t="s">
        <v>159</v>
      </c>
    </row>
    <row r="149" spans="1:34" ht="15" customHeight="1" x14ac:dyDescent="0.25">
      <c r="A149" s="15"/>
      <c r="B149" s="53" t="s">
        <v>216</v>
      </c>
      <c r="C149" s="239" t="s">
        <v>248</v>
      </c>
      <c r="D149" s="239"/>
      <c r="E149" s="239"/>
      <c r="F149" s="239"/>
      <c r="G149" s="239"/>
      <c r="H149" s="239"/>
      <c r="I149" s="239"/>
      <c r="J149" s="239"/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  <c r="R149" s="95">
        <v>0</v>
      </c>
      <c r="S149" s="94"/>
      <c r="T149" s="94"/>
      <c r="U149" s="94"/>
      <c r="V149" s="94"/>
      <c r="W149" s="94"/>
      <c r="X149" s="94"/>
      <c r="Y149" s="94"/>
      <c r="Z149" s="71">
        <f t="shared" si="21"/>
        <v>0</v>
      </c>
      <c r="AA149" s="17"/>
      <c r="AC149" s="39" t="s">
        <v>89</v>
      </c>
      <c r="AD149" s="43" t="s">
        <v>160</v>
      </c>
    </row>
    <row r="150" spans="1:34" ht="15" customHeight="1" x14ac:dyDescent="0.25">
      <c r="A150" s="15"/>
      <c r="B150" s="80"/>
      <c r="C150" s="240"/>
      <c r="D150" s="239"/>
      <c r="E150" s="239"/>
      <c r="F150" s="239"/>
      <c r="G150" s="239"/>
      <c r="H150" s="239"/>
      <c r="I150" s="239"/>
      <c r="J150" s="239"/>
      <c r="K150" s="80" t="s">
        <v>218</v>
      </c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17"/>
      <c r="AC150" s="39" t="s">
        <v>89</v>
      </c>
      <c r="AD150" s="43" t="s">
        <v>161</v>
      </c>
    </row>
    <row r="151" spans="1:34" ht="33" customHeight="1" x14ac:dyDescent="0.25">
      <c r="A151" s="15" t="s">
        <v>36</v>
      </c>
      <c r="B151" s="219" t="s">
        <v>383</v>
      </c>
      <c r="C151" s="219"/>
      <c r="D151" s="219"/>
      <c r="E151" s="219"/>
      <c r="F151" s="219"/>
      <c r="G151" s="219"/>
      <c r="H151" s="219"/>
      <c r="I151" s="219"/>
      <c r="J151" s="219"/>
      <c r="K151" s="72">
        <f t="shared" ref="K151:R151" si="22">SUM(K140:K150)</f>
        <v>80</v>
      </c>
      <c r="L151" s="72">
        <f t="shared" si="22"/>
        <v>106</v>
      </c>
      <c r="M151" s="72">
        <f t="shared" si="22"/>
        <v>126</v>
      </c>
      <c r="N151" s="72">
        <f t="shared" si="22"/>
        <v>113</v>
      </c>
      <c r="O151" s="72">
        <f t="shared" si="22"/>
        <v>76</v>
      </c>
      <c r="P151" s="72">
        <f t="shared" si="22"/>
        <v>92</v>
      </c>
      <c r="Q151" s="72">
        <f t="shared" si="22"/>
        <v>80</v>
      </c>
      <c r="R151" s="72">
        <f t="shared" si="22"/>
        <v>71</v>
      </c>
      <c r="S151" s="94"/>
      <c r="T151" s="94"/>
      <c r="U151" s="94"/>
      <c r="V151" s="94"/>
      <c r="W151" s="94"/>
      <c r="X151" s="94"/>
      <c r="Y151" s="94"/>
      <c r="Z151" s="72">
        <f>SUM(K151:Y151)</f>
        <v>744</v>
      </c>
      <c r="AC151"/>
      <c r="AD151" s="43" t="s">
        <v>182</v>
      </c>
    </row>
    <row r="152" spans="1:34" ht="15.75" customHeight="1" x14ac:dyDescent="0.25">
      <c r="AA152" s="4" t="s">
        <v>95</v>
      </c>
      <c r="AC152"/>
    </row>
    <row r="153" spans="1:34" ht="16.5" customHeight="1" x14ac:dyDescent="0.25">
      <c r="A153" s="1"/>
      <c r="B153" s="1"/>
      <c r="C153" s="184" t="s">
        <v>38</v>
      </c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4" t="s">
        <v>44</v>
      </c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6"/>
      <c r="Z153" s="1"/>
      <c r="AA153" s="1"/>
      <c r="AC153"/>
    </row>
    <row r="154" spans="1:34" ht="21.75" customHeight="1" x14ac:dyDescent="0.25">
      <c r="A154" s="20"/>
      <c r="B154" s="2"/>
      <c r="C154" s="241" t="s">
        <v>390</v>
      </c>
      <c r="D154" s="242"/>
      <c r="E154" s="242"/>
      <c r="F154" s="241" t="s">
        <v>391</v>
      </c>
      <c r="G154" s="242"/>
      <c r="H154" s="242"/>
      <c r="I154" s="241" t="s">
        <v>392</v>
      </c>
      <c r="J154" s="242"/>
      <c r="K154" s="241" t="s">
        <v>393</v>
      </c>
      <c r="L154" s="241" t="s">
        <v>394</v>
      </c>
      <c r="M154" s="242"/>
      <c r="N154" s="104" t="s">
        <v>390</v>
      </c>
      <c r="O154" s="105" t="s">
        <v>391</v>
      </c>
      <c r="P154" s="241" t="s">
        <v>392</v>
      </c>
      <c r="Q154" s="242"/>
      <c r="R154" s="241" t="s">
        <v>393</v>
      </c>
      <c r="S154" s="242"/>
      <c r="T154" s="241" t="s">
        <v>394</v>
      </c>
      <c r="U154" s="242"/>
      <c r="V154" s="241" t="s">
        <v>395</v>
      </c>
      <c r="W154" s="242"/>
      <c r="X154" s="106" t="s">
        <v>396</v>
      </c>
      <c r="Y154" s="107" t="s">
        <v>397</v>
      </c>
      <c r="Z154" s="1"/>
      <c r="AC154"/>
    </row>
    <row r="155" spans="1:34" ht="22.5" customHeight="1" x14ac:dyDescent="0.25">
      <c r="A155" s="21"/>
      <c r="B155" s="22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108" t="s">
        <v>398</v>
      </c>
      <c r="O155" s="109" t="s">
        <v>399</v>
      </c>
      <c r="P155" s="243" t="s">
        <v>400</v>
      </c>
      <c r="Q155" s="244"/>
      <c r="R155" s="243" t="s">
        <v>401</v>
      </c>
      <c r="S155" s="244"/>
      <c r="T155" s="243" t="s">
        <v>402</v>
      </c>
      <c r="U155" s="244"/>
      <c r="V155" s="243" t="s">
        <v>403</v>
      </c>
      <c r="W155" s="244"/>
      <c r="X155" s="110" t="s">
        <v>404</v>
      </c>
      <c r="Y155" s="111" t="s">
        <v>405</v>
      </c>
      <c r="AC155"/>
    </row>
    <row r="156" spans="1:34" ht="15" customHeight="1" x14ac:dyDescent="0.25">
      <c r="AC156"/>
      <c r="AF156" s="42"/>
    </row>
    <row r="157" spans="1:34" ht="1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1"/>
      <c r="Y157" s="2"/>
      <c r="Z157" s="1"/>
      <c r="AA157" s="3"/>
      <c r="AC157"/>
      <c r="AD157" t="s">
        <v>367</v>
      </c>
      <c r="AH157" s="93" t="s">
        <v>387</v>
      </c>
    </row>
    <row r="158" spans="1:34" ht="22.5" customHeight="1" x14ac:dyDescent="0.25">
      <c r="J158" s="176" t="s">
        <v>4</v>
      </c>
      <c r="K158" s="176"/>
      <c r="L158" s="176"/>
      <c r="M158" s="176"/>
      <c r="N158" s="5" t="s">
        <v>358</v>
      </c>
      <c r="O158" s="5"/>
      <c r="P158" s="5"/>
      <c r="Q158" s="5"/>
      <c r="R158" s="5" t="s">
        <v>5</v>
      </c>
      <c r="S158" s="5"/>
      <c r="T158" s="5"/>
      <c r="U158" s="5" t="s">
        <v>356</v>
      </c>
      <c r="W158" s="5"/>
      <c r="X158" s="6"/>
      <c r="Y158" s="173" t="s">
        <v>2</v>
      </c>
      <c r="Z158" s="173"/>
      <c r="AC158"/>
      <c r="AH158" s="93" t="s">
        <v>386</v>
      </c>
    </row>
    <row r="159" spans="1:34" ht="22.5" customHeight="1" x14ac:dyDescent="0.25">
      <c r="J159" s="176" t="s">
        <v>6</v>
      </c>
      <c r="K159" s="176"/>
      <c r="L159" s="176"/>
      <c r="M159" s="176"/>
      <c r="N159" s="5" t="s">
        <v>357</v>
      </c>
      <c r="O159" s="5"/>
      <c r="P159" s="5"/>
      <c r="Q159" s="5"/>
      <c r="R159" s="5" t="s">
        <v>7</v>
      </c>
      <c r="S159" s="5"/>
      <c r="T159" s="5"/>
      <c r="U159" s="5" t="s">
        <v>355</v>
      </c>
      <c r="W159" s="5"/>
      <c r="X159" s="6"/>
      <c r="Y159" s="173"/>
      <c r="Z159" s="173"/>
      <c r="AC159"/>
    </row>
    <row r="160" spans="1:34" ht="22.5" customHeight="1" x14ac:dyDescent="0.25">
      <c r="J160" s="177"/>
      <c r="K160" s="177"/>
      <c r="L160" s="177"/>
      <c r="M160" s="177"/>
      <c r="N160" s="5"/>
      <c r="O160" s="5"/>
      <c r="P160" s="5"/>
      <c r="Q160" s="5"/>
      <c r="R160" s="5" t="s">
        <v>8</v>
      </c>
      <c r="S160" s="5"/>
      <c r="T160" s="5"/>
      <c r="U160" s="5" t="s">
        <v>355</v>
      </c>
      <c r="W160" s="5"/>
      <c r="X160" s="1"/>
      <c r="Y160" s="171" t="s">
        <v>367</v>
      </c>
      <c r="Z160" s="171"/>
      <c r="AC160"/>
    </row>
    <row r="161" spans="1:30" ht="21.75" customHeight="1" x14ac:dyDescent="0.25"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217"/>
      <c r="X161" s="217"/>
      <c r="Y161" s="217"/>
      <c r="Z161" s="217"/>
      <c r="AC161"/>
    </row>
    <row r="162" spans="1:30" ht="21.75" customHeight="1" x14ac:dyDescent="0.25"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217"/>
      <c r="X162" s="217"/>
      <c r="Y162" s="217"/>
      <c r="Z162" s="217"/>
      <c r="AC162"/>
    </row>
    <row r="163" spans="1:30" ht="21.75" customHeight="1" x14ac:dyDescent="0.25"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218" t="s">
        <v>368</v>
      </c>
      <c r="X163" s="218"/>
      <c r="Y163" s="218"/>
      <c r="Z163" s="218"/>
      <c r="AC163"/>
    </row>
    <row r="164" spans="1:30" ht="24.95" customHeight="1" x14ac:dyDescent="0.25">
      <c r="A164" s="52" t="s">
        <v>9</v>
      </c>
      <c r="B164" s="183" t="s">
        <v>10</v>
      </c>
      <c r="C164" s="183"/>
      <c r="D164" s="183"/>
      <c r="E164" s="183"/>
      <c r="F164" s="183"/>
      <c r="G164" s="183"/>
      <c r="H164" s="183"/>
      <c r="I164" s="183"/>
      <c r="J164" s="183"/>
      <c r="K164" s="183" t="s">
        <v>11</v>
      </c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C164"/>
    </row>
    <row r="165" spans="1:30" ht="48.75" customHeight="1" x14ac:dyDescent="0.25">
      <c r="A165" s="52" t="s">
        <v>57</v>
      </c>
      <c r="B165" s="219" t="s">
        <v>58</v>
      </c>
      <c r="C165" s="219"/>
      <c r="D165" s="219"/>
      <c r="E165" s="219"/>
      <c r="F165" s="219"/>
      <c r="G165" s="219"/>
      <c r="H165" s="219"/>
      <c r="I165" s="219"/>
      <c r="J165" s="219"/>
      <c r="K165" s="9" t="s">
        <v>185</v>
      </c>
      <c r="L165" s="9" t="s">
        <v>187</v>
      </c>
      <c r="M165" s="9" t="s">
        <v>189</v>
      </c>
      <c r="N165" s="9" t="s">
        <v>191</v>
      </c>
      <c r="O165" s="9" t="s">
        <v>193</v>
      </c>
      <c r="P165" s="9" t="s">
        <v>195</v>
      </c>
      <c r="Q165" s="9" t="s">
        <v>197</v>
      </c>
      <c r="R165" s="9" t="s">
        <v>199</v>
      </c>
      <c r="S165" s="94"/>
      <c r="T165" s="94"/>
      <c r="U165" s="94"/>
      <c r="V165" s="94"/>
      <c r="W165" s="94"/>
      <c r="X165" s="94"/>
      <c r="Y165" s="94"/>
      <c r="Z165" s="52" t="s">
        <v>200</v>
      </c>
      <c r="AC165"/>
      <c r="AD165" s="58" t="s">
        <v>183</v>
      </c>
    </row>
    <row r="166" spans="1:30" ht="12.75" customHeight="1" x14ac:dyDescent="0.25">
      <c r="A166" s="10" t="s">
        <v>13</v>
      </c>
      <c r="B166" s="220" t="s">
        <v>14</v>
      </c>
      <c r="C166" s="220"/>
      <c r="D166" s="220"/>
      <c r="E166" s="220"/>
      <c r="F166" s="220"/>
      <c r="G166" s="220"/>
      <c r="H166" s="220"/>
      <c r="I166" s="220"/>
      <c r="J166" s="220"/>
      <c r="K166" s="11" t="s">
        <v>15</v>
      </c>
      <c r="L166" s="11" t="s">
        <v>16</v>
      </c>
      <c r="M166" s="11" t="s">
        <v>17</v>
      </c>
      <c r="N166" s="11" t="s">
        <v>18</v>
      </c>
      <c r="O166" s="11" t="s">
        <v>19</v>
      </c>
      <c r="P166" s="11" t="s">
        <v>20</v>
      </c>
      <c r="Q166" s="11" t="s">
        <v>21</v>
      </c>
      <c r="R166" s="11" t="s">
        <v>22</v>
      </c>
      <c r="S166" s="11" t="s">
        <v>23</v>
      </c>
      <c r="T166" s="11" t="s">
        <v>24</v>
      </c>
      <c r="U166" s="11" t="s">
        <v>25</v>
      </c>
      <c r="V166" s="11" t="s">
        <v>26</v>
      </c>
      <c r="W166" s="11" t="s">
        <v>27</v>
      </c>
      <c r="X166" s="11" t="s">
        <v>28</v>
      </c>
      <c r="Y166" s="11" t="s">
        <v>29</v>
      </c>
      <c r="Z166" s="11" t="s">
        <v>30</v>
      </c>
      <c r="AA166" s="12"/>
      <c r="AC166"/>
      <c r="AD166" s="45"/>
    </row>
    <row r="167" spans="1:30" ht="15" customHeight="1" x14ac:dyDescent="0.25">
      <c r="A167" s="233" t="s">
        <v>59</v>
      </c>
      <c r="B167" s="233"/>
      <c r="C167" s="233"/>
      <c r="D167" s="233"/>
      <c r="E167" s="233"/>
      <c r="F167" s="233"/>
      <c r="G167" s="233"/>
      <c r="H167" s="233"/>
      <c r="I167" s="233"/>
      <c r="J167" s="233"/>
      <c r="K167" s="234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6"/>
      <c r="AA167" s="14"/>
      <c r="AC167"/>
      <c r="AD167" s="62"/>
    </row>
    <row r="168" spans="1:30" ht="30" customHeight="1" x14ac:dyDescent="0.25">
      <c r="A168" s="15" t="s">
        <v>60</v>
      </c>
      <c r="B168" s="16" t="s">
        <v>208</v>
      </c>
      <c r="C168" s="237" t="s">
        <v>249</v>
      </c>
      <c r="D168" s="237"/>
      <c r="E168" s="237"/>
      <c r="F168" s="237"/>
      <c r="G168" s="237"/>
      <c r="H168" s="237"/>
      <c r="I168" s="237"/>
      <c r="J168" s="238"/>
      <c r="K168" s="95">
        <v>1</v>
      </c>
      <c r="L168" s="95">
        <v>3</v>
      </c>
      <c r="M168" s="95">
        <v>3</v>
      </c>
      <c r="N168" s="95">
        <v>2</v>
      </c>
      <c r="O168" s="95">
        <v>2</v>
      </c>
      <c r="P168" s="95">
        <v>2</v>
      </c>
      <c r="Q168" s="95">
        <v>4</v>
      </c>
      <c r="R168" s="95">
        <v>2</v>
      </c>
      <c r="S168" s="94"/>
      <c r="T168" s="94"/>
      <c r="U168" s="94"/>
      <c r="V168" s="94"/>
      <c r="W168" s="94"/>
      <c r="X168" s="94"/>
      <c r="Y168" s="94"/>
      <c r="Z168" s="71">
        <f t="shared" ref="Z168:Z177" si="23">SUM(K168:Y168)</f>
        <v>19</v>
      </c>
      <c r="AA168" s="17"/>
      <c r="AC168" s="39" t="s">
        <v>89</v>
      </c>
      <c r="AD168" s="43" t="s">
        <v>140</v>
      </c>
    </row>
    <row r="169" spans="1:30" ht="15" customHeight="1" x14ac:dyDescent="0.25">
      <c r="A169" s="15" t="s">
        <v>62</v>
      </c>
      <c r="B169" s="53" t="s">
        <v>61</v>
      </c>
      <c r="C169" s="239" t="s">
        <v>250</v>
      </c>
      <c r="D169" s="239"/>
      <c r="E169" s="239"/>
      <c r="F169" s="239"/>
      <c r="G169" s="239"/>
      <c r="H169" s="239"/>
      <c r="I169" s="239"/>
      <c r="J169" s="239"/>
      <c r="K169" s="95">
        <v>0</v>
      </c>
      <c r="L169" s="95">
        <v>2</v>
      </c>
      <c r="M169" s="95">
        <v>3</v>
      </c>
      <c r="N169" s="95">
        <v>0</v>
      </c>
      <c r="O169" s="95">
        <v>1</v>
      </c>
      <c r="P169" s="95">
        <v>11</v>
      </c>
      <c r="Q169" s="95">
        <v>12</v>
      </c>
      <c r="R169" s="95">
        <v>18</v>
      </c>
      <c r="S169" s="94"/>
      <c r="T169" s="94"/>
      <c r="U169" s="94"/>
      <c r="V169" s="94"/>
      <c r="W169" s="94"/>
      <c r="X169" s="94"/>
      <c r="Y169" s="94"/>
      <c r="Z169" s="71">
        <f t="shared" si="23"/>
        <v>47</v>
      </c>
      <c r="AA169" s="17"/>
      <c r="AC169" s="39" t="s">
        <v>89</v>
      </c>
      <c r="AD169" s="43" t="s">
        <v>141</v>
      </c>
    </row>
    <row r="170" spans="1:30" ht="15" customHeight="1" x14ac:dyDescent="0.25">
      <c r="A170" s="15"/>
      <c r="B170" s="53" t="s">
        <v>63</v>
      </c>
      <c r="C170" s="239" t="s">
        <v>251</v>
      </c>
      <c r="D170" s="239"/>
      <c r="E170" s="239"/>
      <c r="F170" s="239"/>
      <c r="G170" s="239"/>
      <c r="H170" s="239"/>
      <c r="I170" s="239"/>
      <c r="J170" s="239"/>
      <c r="K170" s="95">
        <v>2</v>
      </c>
      <c r="L170" s="95">
        <v>1</v>
      </c>
      <c r="M170" s="95">
        <v>1</v>
      </c>
      <c r="N170" s="95">
        <v>4</v>
      </c>
      <c r="O170" s="95">
        <v>0</v>
      </c>
      <c r="P170" s="95">
        <v>0</v>
      </c>
      <c r="Q170" s="95">
        <v>0</v>
      </c>
      <c r="R170" s="95">
        <v>0</v>
      </c>
      <c r="S170" s="94"/>
      <c r="T170" s="94"/>
      <c r="U170" s="94"/>
      <c r="V170" s="94"/>
      <c r="W170" s="94"/>
      <c r="X170" s="94"/>
      <c r="Y170" s="94"/>
      <c r="Z170" s="71">
        <f t="shared" si="23"/>
        <v>8</v>
      </c>
      <c r="AA170" s="17"/>
      <c r="AC170" s="39" t="s">
        <v>89</v>
      </c>
      <c r="AD170" s="43" t="s">
        <v>142</v>
      </c>
    </row>
    <row r="171" spans="1:30" ht="15" customHeight="1" x14ac:dyDescent="0.25">
      <c r="A171" s="15"/>
      <c r="B171" s="53" t="s">
        <v>204</v>
      </c>
      <c r="C171" s="239" t="s">
        <v>252</v>
      </c>
      <c r="D171" s="239"/>
      <c r="E171" s="239"/>
      <c r="F171" s="239"/>
      <c r="G171" s="239"/>
      <c r="H171" s="239"/>
      <c r="I171" s="239"/>
      <c r="J171" s="239"/>
      <c r="K171" s="95">
        <v>0</v>
      </c>
      <c r="L171" s="95">
        <v>1</v>
      </c>
      <c r="M171" s="95">
        <v>0</v>
      </c>
      <c r="N171" s="95">
        <v>2</v>
      </c>
      <c r="O171" s="95">
        <v>0</v>
      </c>
      <c r="P171" s="95">
        <v>0</v>
      </c>
      <c r="Q171" s="95">
        <v>0</v>
      </c>
      <c r="R171" s="95">
        <v>0</v>
      </c>
      <c r="S171" s="94"/>
      <c r="T171" s="94"/>
      <c r="U171" s="94"/>
      <c r="V171" s="94"/>
      <c r="W171" s="94"/>
      <c r="X171" s="94"/>
      <c r="Y171" s="94"/>
      <c r="Z171" s="71">
        <f t="shared" si="23"/>
        <v>3</v>
      </c>
      <c r="AA171" s="17"/>
      <c r="AC171" s="39" t="s">
        <v>89</v>
      </c>
      <c r="AD171" s="43" t="s">
        <v>143</v>
      </c>
    </row>
    <row r="172" spans="1:30" ht="15" customHeight="1" x14ac:dyDescent="0.25">
      <c r="A172" s="15"/>
      <c r="B172" s="53" t="s">
        <v>206</v>
      </c>
      <c r="C172" s="239" t="s">
        <v>253</v>
      </c>
      <c r="D172" s="239"/>
      <c r="E172" s="239"/>
      <c r="F172" s="239"/>
      <c r="G172" s="239"/>
      <c r="H172" s="239"/>
      <c r="I172" s="239"/>
      <c r="J172" s="239"/>
      <c r="K172" s="95">
        <v>0</v>
      </c>
      <c r="L172" s="95">
        <v>1</v>
      </c>
      <c r="M172" s="95">
        <v>0</v>
      </c>
      <c r="N172" s="95">
        <v>0</v>
      </c>
      <c r="O172" s="95">
        <v>0</v>
      </c>
      <c r="P172" s="95">
        <v>0</v>
      </c>
      <c r="Q172" s="95">
        <v>1</v>
      </c>
      <c r="R172" s="95">
        <v>2</v>
      </c>
      <c r="S172" s="94"/>
      <c r="T172" s="94"/>
      <c r="U172" s="94"/>
      <c r="V172" s="94"/>
      <c r="W172" s="94"/>
      <c r="X172" s="94"/>
      <c r="Y172" s="94"/>
      <c r="Z172" s="71">
        <f t="shared" si="23"/>
        <v>4</v>
      </c>
      <c r="AA172" s="17"/>
      <c r="AC172" s="39" t="s">
        <v>89</v>
      </c>
      <c r="AD172" s="43" t="s">
        <v>144</v>
      </c>
    </row>
    <row r="173" spans="1:30" ht="15" customHeight="1" x14ac:dyDescent="0.25">
      <c r="A173" s="15"/>
      <c r="B173" s="53" t="s">
        <v>208</v>
      </c>
      <c r="C173" s="239" t="s">
        <v>254</v>
      </c>
      <c r="D173" s="239"/>
      <c r="E173" s="239"/>
      <c r="F173" s="239"/>
      <c r="G173" s="239"/>
      <c r="H173" s="239"/>
      <c r="I173" s="239"/>
      <c r="J173" s="239"/>
      <c r="K173" s="95">
        <v>3</v>
      </c>
      <c r="L173" s="95">
        <v>2</v>
      </c>
      <c r="M173" s="95">
        <v>2</v>
      </c>
      <c r="N173" s="95">
        <v>0</v>
      </c>
      <c r="O173" s="95">
        <v>9</v>
      </c>
      <c r="P173" s="95">
        <v>3</v>
      </c>
      <c r="Q173" s="95">
        <v>2</v>
      </c>
      <c r="R173" s="95">
        <v>3</v>
      </c>
      <c r="S173" s="94"/>
      <c r="T173" s="94"/>
      <c r="U173" s="94"/>
      <c r="V173" s="94"/>
      <c r="W173" s="94"/>
      <c r="X173" s="94"/>
      <c r="Y173" s="94"/>
      <c r="Z173" s="71">
        <f t="shared" si="23"/>
        <v>24</v>
      </c>
      <c r="AA173" s="17"/>
      <c r="AC173" s="39" t="s">
        <v>89</v>
      </c>
      <c r="AD173" s="43" t="s">
        <v>145</v>
      </c>
    </row>
    <row r="174" spans="1:30" ht="15" customHeight="1" x14ac:dyDescent="0.25">
      <c r="A174" s="15"/>
      <c r="B174" s="53" t="s">
        <v>210</v>
      </c>
      <c r="C174" s="239" t="s">
        <v>255</v>
      </c>
      <c r="D174" s="239"/>
      <c r="E174" s="239"/>
      <c r="F174" s="239"/>
      <c r="G174" s="239"/>
      <c r="H174" s="239"/>
      <c r="I174" s="239"/>
      <c r="J174" s="239"/>
      <c r="K174" s="95">
        <v>0</v>
      </c>
      <c r="L174" s="95">
        <v>0</v>
      </c>
      <c r="M174" s="95">
        <v>0</v>
      </c>
      <c r="N174" s="95">
        <v>1</v>
      </c>
      <c r="O174" s="95">
        <v>0</v>
      </c>
      <c r="P174" s="95">
        <v>0</v>
      </c>
      <c r="Q174" s="95">
        <v>1</v>
      </c>
      <c r="R174" s="95">
        <v>1</v>
      </c>
      <c r="S174" s="94"/>
      <c r="T174" s="94"/>
      <c r="U174" s="94"/>
      <c r="V174" s="94"/>
      <c r="W174" s="94"/>
      <c r="X174" s="94"/>
      <c r="Y174" s="94"/>
      <c r="Z174" s="71">
        <f t="shared" si="23"/>
        <v>3</v>
      </c>
      <c r="AA174" s="17"/>
      <c r="AC174" s="39" t="s">
        <v>89</v>
      </c>
      <c r="AD174" s="43" t="s">
        <v>146</v>
      </c>
    </row>
    <row r="175" spans="1:30" ht="15" customHeight="1" x14ac:dyDescent="0.25">
      <c r="A175" s="15"/>
      <c r="B175" s="53" t="s">
        <v>212</v>
      </c>
      <c r="C175" s="239" t="s">
        <v>256</v>
      </c>
      <c r="D175" s="239"/>
      <c r="E175" s="239"/>
      <c r="F175" s="239"/>
      <c r="G175" s="239"/>
      <c r="H175" s="239"/>
      <c r="I175" s="239"/>
      <c r="J175" s="239"/>
      <c r="K175" s="95">
        <v>1</v>
      </c>
      <c r="L175" s="95">
        <v>2</v>
      </c>
      <c r="M175" s="95">
        <v>3</v>
      </c>
      <c r="N175" s="95">
        <v>0</v>
      </c>
      <c r="O175" s="95">
        <v>0</v>
      </c>
      <c r="P175" s="95">
        <v>5</v>
      </c>
      <c r="Q175" s="95">
        <v>4</v>
      </c>
      <c r="R175" s="95">
        <v>0</v>
      </c>
      <c r="S175" s="94"/>
      <c r="T175" s="94"/>
      <c r="U175" s="94"/>
      <c r="V175" s="94"/>
      <c r="W175" s="94"/>
      <c r="X175" s="94"/>
      <c r="Y175" s="94"/>
      <c r="Z175" s="71">
        <f t="shared" si="23"/>
        <v>15</v>
      </c>
      <c r="AA175" s="17"/>
      <c r="AC175" s="39" t="s">
        <v>89</v>
      </c>
      <c r="AD175" s="43" t="s">
        <v>147</v>
      </c>
    </row>
    <row r="176" spans="1:30" ht="15" customHeight="1" x14ac:dyDescent="0.25">
      <c r="A176" s="15"/>
      <c r="B176" s="53" t="s">
        <v>214</v>
      </c>
      <c r="C176" s="239" t="s">
        <v>257</v>
      </c>
      <c r="D176" s="239"/>
      <c r="E176" s="239"/>
      <c r="F176" s="239"/>
      <c r="G176" s="239"/>
      <c r="H176" s="239"/>
      <c r="I176" s="239"/>
      <c r="J176" s="239"/>
      <c r="K176" s="95">
        <v>0</v>
      </c>
      <c r="L176" s="95">
        <v>0</v>
      </c>
      <c r="M176" s="95">
        <v>1</v>
      </c>
      <c r="N176" s="95">
        <v>0</v>
      </c>
      <c r="O176" s="95">
        <v>0</v>
      </c>
      <c r="P176" s="95">
        <v>1</v>
      </c>
      <c r="Q176" s="95">
        <v>14</v>
      </c>
      <c r="R176" s="95">
        <v>16</v>
      </c>
      <c r="S176" s="94"/>
      <c r="T176" s="94"/>
      <c r="U176" s="94"/>
      <c r="V176" s="94"/>
      <c r="W176" s="94"/>
      <c r="X176" s="94"/>
      <c r="Y176" s="94"/>
      <c r="Z176" s="71">
        <f t="shared" si="23"/>
        <v>32</v>
      </c>
      <c r="AA176" s="17"/>
      <c r="AC176" s="39" t="s">
        <v>89</v>
      </c>
      <c r="AD176" s="43" t="s">
        <v>148</v>
      </c>
    </row>
    <row r="177" spans="1:30" ht="15" customHeight="1" x14ac:dyDescent="0.25">
      <c r="A177" s="15"/>
      <c r="B177" s="53" t="s">
        <v>216</v>
      </c>
      <c r="C177" s="239" t="s">
        <v>258</v>
      </c>
      <c r="D177" s="239"/>
      <c r="E177" s="239"/>
      <c r="F177" s="239"/>
      <c r="G177" s="239"/>
      <c r="H177" s="239"/>
      <c r="I177" s="239"/>
      <c r="J177" s="239"/>
      <c r="K177" s="95">
        <v>0</v>
      </c>
      <c r="L177" s="95">
        <v>0</v>
      </c>
      <c r="M177" s="95">
        <v>0</v>
      </c>
      <c r="N177" s="95">
        <v>0</v>
      </c>
      <c r="O177" s="95">
        <v>0</v>
      </c>
      <c r="P177" s="95">
        <v>0</v>
      </c>
      <c r="Q177" s="95">
        <v>0</v>
      </c>
      <c r="R177" s="95">
        <v>1</v>
      </c>
      <c r="S177" s="94"/>
      <c r="T177" s="94"/>
      <c r="U177" s="94"/>
      <c r="V177" s="94"/>
      <c r="W177" s="94"/>
      <c r="X177" s="94"/>
      <c r="Y177" s="94"/>
      <c r="Z177" s="71">
        <f t="shared" si="23"/>
        <v>1</v>
      </c>
      <c r="AA177" s="17"/>
      <c r="AC177" s="39" t="s">
        <v>89</v>
      </c>
      <c r="AD177" s="43" t="s">
        <v>149</v>
      </c>
    </row>
    <row r="178" spans="1:30" ht="15" customHeight="1" x14ac:dyDescent="0.25">
      <c r="A178" s="15"/>
      <c r="B178" s="81"/>
      <c r="C178" s="240"/>
      <c r="D178" s="239"/>
      <c r="E178" s="239"/>
      <c r="F178" s="239"/>
      <c r="G178" s="239"/>
      <c r="H178" s="239"/>
      <c r="I178" s="239"/>
      <c r="J178" s="239"/>
      <c r="K178" s="81" t="s">
        <v>218</v>
      </c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17"/>
      <c r="AC178" s="39" t="s">
        <v>89</v>
      </c>
      <c r="AD178" s="43" t="s">
        <v>150</v>
      </c>
    </row>
    <row r="179" spans="1:30" ht="33" customHeight="1" x14ac:dyDescent="0.25">
      <c r="A179" s="15" t="s">
        <v>36</v>
      </c>
      <c r="B179" s="219" t="s">
        <v>383</v>
      </c>
      <c r="C179" s="219"/>
      <c r="D179" s="219"/>
      <c r="E179" s="219"/>
      <c r="F179" s="219"/>
      <c r="G179" s="219"/>
      <c r="H179" s="219"/>
      <c r="I179" s="219"/>
      <c r="J179" s="219"/>
      <c r="K179" s="72">
        <f t="shared" ref="K179:R179" si="24">SUM(K168:K178)</f>
        <v>7</v>
      </c>
      <c r="L179" s="72">
        <f t="shared" si="24"/>
        <v>12</v>
      </c>
      <c r="M179" s="72">
        <f t="shared" si="24"/>
        <v>13</v>
      </c>
      <c r="N179" s="72">
        <f t="shared" si="24"/>
        <v>9</v>
      </c>
      <c r="O179" s="72">
        <f t="shared" si="24"/>
        <v>12</v>
      </c>
      <c r="P179" s="72">
        <f t="shared" si="24"/>
        <v>22</v>
      </c>
      <c r="Q179" s="72">
        <f t="shared" si="24"/>
        <v>38</v>
      </c>
      <c r="R179" s="72">
        <f t="shared" si="24"/>
        <v>43</v>
      </c>
      <c r="S179" s="94"/>
      <c r="T179" s="94"/>
      <c r="U179" s="94"/>
      <c r="V179" s="94"/>
      <c r="W179" s="94"/>
      <c r="X179" s="94"/>
      <c r="Y179" s="94"/>
      <c r="Z179" s="72">
        <f t="shared" ref="Z179:Z185" si="25">SUM(K179:Y179)</f>
        <v>156</v>
      </c>
      <c r="AC179" s="39"/>
      <c r="AD179" s="43" t="s">
        <v>182</v>
      </c>
    </row>
    <row r="180" spans="1:30" ht="31.5" customHeight="1" x14ac:dyDescent="0.25">
      <c r="A180" s="15" t="s">
        <v>60</v>
      </c>
      <c r="B180" s="19" t="s">
        <v>210</v>
      </c>
      <c r="C180" s="237" t="s">
        <v>259</v>
      </c>
      <c r="D180" s="237"/>
      <c r="E180" s="237"/>
      <c r="F180" s="237"/>
      <c r="G180" s="237"/>
      <c r="H180" s="237"/>
      <c r="I180" s="237"/>
      <c r="J180" s="238"/>
      <c r="K180" s="95">
        <v>0</v>
      </c>
      <c r="L180" s="95">
        <v>4</v>
      </c>
      <c r="M180" s="95">
        <v>3</v>
      </c>
      <c r="N180" s="95">
        <v>1</v>
      </c>
      <c r="O180" s="95">
        <v>0</v>
      </c>
      <c r="P180" s="95">
        <v>2</v>
      </c>
      <c r="Q180" s="95">
        <v>2</v>
      </c>
      <c r="R180" s="95">
        <v>2</v>
      </c>
      <c r="S180" s="94"/>
      <c r="T180" s="94"/>
      <c r="U180" s="94"/>
      <c r="V180" s="94"/>
      <c r="W180" s="94"/>
      <c r="X180" s="94"/>
      <c r="Y180" s="94"/>
      <c r="Z180" s="71">
        <f t="shared" si="25"/>
        <v>14</v>
      </c>
      <c r="AA180" s="17"/>
      <c r="AC180" s="39" t="s">
        <v>89</v>
      </c>
      <c r="AD180" s="43" t="s">
        <v>151</v>
      </c>
    </row>
    <row r="181" spans="1:30" ht="15" customHeight="1" x14ac:dyDescent="0.25">
      <c r="A181" s="15" t="s">
        <v>62</v>
      </c>
      <c r="B181" s="53" t="s">
        <v>61</v>
      </c>
      <c r="C181" s="239" t="s">
        <v>260</v>
      </c>
      <c r="D181" s="239"/>
      <c r="E181" s="239"/>
      <c r="F181" s="239"/>
      <c r="G181" s="239"/>
      <c r="H181" s="239"/>
      <c r="I181" s="239"/>
      <c r="J181" s="239"/>
      <c r="K181" s="95">
        <v>0</v>
      </c>
      <c r="L181" s="95">
        <v>0</v>
      </c>
      <c r="M181" s="95">
        <v>0</v>
      </c>
      <c r="N181" s="95">
        <v>0</v>
      </c>
      <c r="O181" s="95">
        <v>0</v>
      </c>
      <c r="P181" s="95">
        <v>1</v>
      </c>
      <c r="Q181" s="95">
        <v>1</v>
      </c>
      <c r="R181" s="95">
        <v>0</v>
      </c>
      <c r="S181" s="94"/>
      <c r="T181" s="94"/>
      <c r="U181" s="94"/>
      <c r="V181" s="94"/>
      <c r="W181" s="94"/>
      <c r="X181" s="94"/>
      <c r="Y181" s="94"/>
      <c r="Z181" s="71">
        <f t="shared" si="25"/>
        <v>2</v>
      </c>
      <c r="AA181" s="17"/>
      <c r="AC181" s="39" t="s">
        <v>89</v>
      </c>
      <c r="AD181" s="43" t="s">
        <v>152</v>
      </c>
    </row>
    <row r="182" spans="1:30" ht="15" customHeight="1" x14ac:dyDescent="0.25">
      <c r="A182" s="15"/>
      <c r="B182" s="53" t="s">
        <v>63</v>
      </c>
      <c r="C182" s="239" t="s">
        <v>261</v>
      </c>
      <c r="D182" s="239"/>
      <c r="E182" s="239"/>
      <c r="F182" s="239"/>
      <c r="G182" s="239"/>
      <c r="H182" s="239"/>
      <c r="I182" s="239"/>
      <c r="J182" s="239"/>
      <c r="K182" s="95">
        <v>1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  <c r="Q182" s="95">
        <v>0</v>
      </c>
      <c r="R182" s="95">
        <v>0</v>
      </c>
      <c r="S182" s="94"/>
      <c r="T182" s="94"/>
      <c r="U182" s="94"/>
      <c r="V182" s="94"/>
      <c r="W182" s="94"/>
      <c r="X182" s="94"/>
      <c r="Y182" s="94"/>
      <c r="Z182" s="71">
        <f t="shared" si="25"/>
        <v>1</v>
      </c>
      <c r="AA182" s="17"/>
      <c r="AC182" s="39" t="s">
        <v>89</v>
      </c>
      <c r="AD182" s="43" t="s">
        <v>153</v>
      </c>
    </row>
    <row r="183" spans="1:30" ht="15" customHeight="1" x14ac:dyDescent="0.25">
      <c r="A183" s="15"/>
      <c r="B183" s="53" t="s">
        <v>204</v>
      </c>
      <c r="C183" s="239" t="s">
        <v>262</v>
      </c>
      <c r="D183" s="239"/>
      <c r="E183" s="239"/>
      <c r="F183" s="239"/>
      <c r="G183" s="239"/>
      <c r="H183" s="239"/>
      <c r="I183" s="239"/>
      <c r="J183" s="239"/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95">
        <v>0</v>
      </c>
      <c r="Q183" s="95">
        <v>0</v>
      </c>
      <c r="R183" s="95">
        <v>0</v>
      </c>
      <c r="S183" s="94"/>
      <c r="T183" s="94"/>
      <c r="U183" s="94"/>
      <c r="V183" s="94"/>
      <c r="W183" s="94"/>
      <c r="X183" s="94"/>
      <c r="Y183" s="94"/>
      <c r="Z183" s="71">
        <f t="shared" si="25"/>
        <v>0</v>
      </c>
      <c r="AA183" s="17"/>
      <c r="AC183" s="39" t="s">
        <v>89</v>
      </c>
      <c r="AD183" s="43" t="s">
        <v>154</v>
      </c>
    </row>
    <row r="184" spans="1:30" ht="15" customHeight="1" x14ac:dyDescent="0.25">
      <c r="A184" s="15"/>
      <c r="B184" s="53" t="s">
        <v>206</v>
      </c>
      <c r="C184" s="239" t="s">
        <v>263</v>
      </c>
      <c r="D184" s="239"/>
      <c r="E184" s="239"/>
      <c r="F184" s="239"/>
      <c r="G184" s="239"/>
      <c r="H184" s="239"/>
      <c r="I184" s="239"/>
      <c r="J184" s="239"/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  <c r="Q184" s="95">
        <v>0</v>
      </c>
      <c r="R184" s="95">
        <v>0</v>
      </c>
      <c r="S184" s="94"/>
      <c r="T184" s="94"/>
      <c r="U184" s="94"/>
      <c r="V184" s="94"/>
      <c r="W184" s="94"/>
      <c r="X184" s="94"/>
      <c r="Y184" s="94"/>
      <c r="Z184" s="71">
        <f t="shared" si="25"/>
        <v>0</v>
      </c>
      <c r="AA184" s="17"/>
      <c r="AC184" s="39" t="s">
        <v>89</v>
      </c>
      <c r="AD184" s="43" t="s">
        <v>155</v>
      </c>
    </row>
    <row r="185" spans="1:30" ht="15" customHeight="1" x14ac:dyDescent="0.25">
      <c r="A185" s="15"/>
      <c r="B185" s="53" t="s">
        <v>208</v>
      </c>
      <c r="C185" s="239" t="s">
        <v>264</v>
      </c>
      <c r="D185" s="239"/>
      <c r="E185" s="239"/>
      <c r="F185" s="239"/>
      <c r="G185" s="239"/>
      <c r="H185" s="239"/>
      <c r="I185" s="239"/>
      <c r="J185" s="239"/>
      <c r="K185" s="95">
        <v>0</v>
      </c>
      <c r="L185" s="95">
        <v>0</v>
      </c>
      <c r="M185" s="95">
        <v>0</v>
      </c>
      <c r="N185" s="95">
        <v>0</v>
      </c>
      <c r="O185" s="95">
        <v>0</v>
      </c>
      <c r="P185" s="95">
        <v>0</v>
      </c>
      <c r="Q185" s="95">
        <v>0</v>
      </c>
      <c r="R185" s="95">
        <v>0</v>
      </c>
      <c r="S185" s="94"/>
      <c r="T185" s="94"/>
      <c r="U185" s="94"/>
      <c r="V185" s="94"/>
      <c r="W185" s="94"/>
      <c r="X185" s="94"/>
      <c r="Y185" s="94"/>
      <c r="Z185" s="71">
        <f t="shared" si="25"/>
        <v>0</v>
      </c>
      <c r="AA185" s="17"/>
      <c r="AC185" s="39" t="s">
        <v>89</v>
      </c>
      <c r="AD185" s="43" t="s">
        <v>156</v>
      </c>
    </row>
    <row r="186" spans="1:30" ht="15" customHeight="1" x14ac:dyDescent="0.25">
      <c r="A186" s="15"/>
      <c r="B186" s="82"/>
      <c r="C186" s="240"/>
      <c r="D186" s="239"/>
      <c r="E186" s="239"/>
      <c r="F186" s="239"/>
      <c r="G186" s="239"/>
      <c r="H186" s="239"/>
      <c r="I186" s="239"/>
      <c r="J186" s="239"/>
      <c r="K186" s="82" t="s">
        <v>218</v>
      </c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17"/>
      <c r="AC186" s="39" t="s">
        <v>89</v>
      </c>
      <c r="AD186" s="43" t="s">
        <v>157</v>
      </c>
    </row>
    <row r="187" spans="1:30" ht="15" customHeight="1" x14ac:dyDescent="0.25">
      <c r="A187" s="15"/>
      <c r="B187" s="82"/>
      <c r="C187" s="240"/>
      <c r="D187" s="239"/>
      <c r="E187" s="239"/>
      <c r="F187" s="239"/>
      <c r="G187" s="239"/>
      <c r="H187" s="239"/>
      <c r="I187" s="239"/>
      <c r="J187" s="239"/>
      <c r="K187" s="82" t="s">
        <v>218</v>
      </c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17"/>
      <c r="AC187" s="39" t="s">
        <v>89</v>
      </c>
      <c r="AD187" s="43" t="s">
        <v>158</v>
      </c>
    </row>
    <row r="188" spans="1:30" ht="15" customHeight="1" x14ac:dyDescent="0.25">
      <c r="A188" s="15"/>
      <c r="B188" s="82"/>
      <c r="C188" s="240"/>
      <c r="D188" s="239"/>
      <c r="E188" s="239"/>
      <c r="F188" s="239"/>
      <c r="G188" s="239"/>
      <c r="H188" s="239"/>
      <c r="I188" s="239"/>
      <c r="J188" s="239"/>
      <c r="K188" s="82" t="s">
        <v>218</v>
      </c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17"/>
      <c r="AC188" s="39" t="s">
        <v>89</v>
      </c>
      <c r="AD188" s="43" t="s">
        <v>159</v>
      </c>
    </row>
    <row r="189" spans="1:30" ht="15" customHeight="1" x14ac:dyDescent="0.25">
      <c r="A189" s="15"/>
      <c r="B189" s="82"/>
      <c r="C189" s="240"/>
      <c r="D189" s="239"/>
      <c r="E189" s="239"/>
      <c r="F189" s="239"/>
      <c r="G189" s="239"/>
      <c r="H189" s="239"/>
      <c r="I189" s="239"/>
      <c r="J189" s="239"/>
      <c r="K189" s="82" t="s">
        <v>218</v>
      </c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17"/>
      <c r="AC189" s="39" t="s">
        <v>89</v>
      </c>
      <c r="AD189" s="43" t="s">
        <v>160</v>
      </c>
    </row>
    <row r="190" spans="1:30" ht="15" customHeight="1" x14ac:dyDescent="0.25">
      <c r="A190" s="15"/>
      <c r="B190" s="82"/>
      <c r="C190" s="240"/>
      <c r="D190" s="239"/>
      <c r="E190" s="239"/>
      <c r="F190" s="239"/>
      <c r="G190" s="239"/>
      <c r="H190" s="239"/>
      <c r="I190" s="239"/>
      <c r="J190" s="239"/>
      <c r="K190" s="82" t="s">
        <v>218</v>
      </c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17"/>
      <c r="AC190" s="39" t="s">
        <v>89</v>
      </c>
      <c r="AD190" s="43" t="s">
        <v>161</v>
      </c>
    </row>
    <row r="191" spans="1:30" ht="33" customHeight="1" x14ac:dyDescent="0.25">
      <c r="A191" s="15" t="s">
        <v>36</v>
      </c>
      <c r="B191" s="219" t="s">
        <v>383</v>
      </c>
      <c r="C191" s="219"/>
      <c r="D191" s="219"/>
      <c r="E191" s="219"/>
      <c r="F191" s="219"/>
      <c r="G191" s="219"/>
      <c r="H191" s="219"/>
      <c r="I191" s="219"/>
      <c r="J191" s="219"/>
      <c r="K191" s="72">
        <f t="shared" ref="K191:R191" si="26">SUM(K180:K190)</f>
        <v>1</v>
      </c>
      <c r="L191" s="72">
        <f t="shared" si="26"/>
        <v>4</v>
      </c>
      <c r="M191" s="72">
        <f t="shared" si="26"/>
        <v>3</v>
      </c>
      <c r="N191" s="72">
        <f t="shared" si="26"/>
        <v>1</v>
      </c>
      <c r="O191" s="72">
        <f t="shared" si="26"/>
        <v>0</v>
      </c>
      <c r="P191" s="72">
        <f t="shared" si="26"/>
        <v>3</v>
      </c>
      <c r="Q191" s="72">
        <f t="shared" si="26"/>
        <v>3</v>
      </c>
      <c r="R191" s="72">
        <f t="shared" si="26"/>
        <v>2</v>
      </c>
      <c r="S191" s="94"/>
      <c r="T191" s="94"/>
      <c r="U191" s="94"/>
      <c r="V191" s="94"/>
      <c r="W191" s="94"/>
      <c r="X191" s="94"/>
      <c r="Y191" s="94"/>
      <c r="Z191" s="72">
        <f>SUM(K191:Y191)</f>
        <v>17</v>
      </c>
      <c r="AC191"/>
      <c r="AD191" s="43" t="s">
        <v>182</v>
      </c>
    </row>
    <row r="192" spans="1:30" ht="15.75" customHeight="1" x14ac:dyDescent="0.25">
      <c r="AA192" s="4" t="s">
        <v>95</v>
      </c>
      <c r="AC192"/>
    </row>
    <row r="193" spans="1:34" ht="16.5" customHeight="1" x14ac:dyDescent="0.25">
      <c r="A193" s="1"/>
      <c r="B193" s="1"/>
      <c r="C193" s="184" t="s">
        <v>38</v>
      </c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4" t="s">
        <v>44</v>
      </c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6"/>
      <c r="Z193" s="1"/>
      <c r="AA193" s="1"/>
      <c r="AC193"/>
    </row>
    <row r="194" spans="1:34" ht="21.75" customHeight="1" x14ac:dyDescent="0.25">
      <c r="A194" s="20"/>
      <c r="B194" s="2"/>
      <c r="C194" s="241" t="s">
        <v>390</v>
      </c>
      <c r="D194" s="242"/>
      <c r="E194" s="242"/>
      <c r="F194" s="241" t="s">
        <v>391</v>
      </c>
      <c r="G194" s="242"/>
      <c r="H194" s="242"/>
      <c r="I194" s="241" t="s">
        <v>392</v>
      </c>
      <c r="J194" s="242"/>
      <c r="K194" s="241" t="s">
        <v>393</v>
      </c>
      <c r="L194" s="241" t="s">
        <v>394</v>
      </c>
      <c r="M194" s="242"/>
      <c r="N194" s="112" t="s">
        <v>390</v>
      </c>
      <c r="O194" s="113" t="s">
        <v>391</v>
      </c>
      <c r="P194" s="241" t="s">
        <v>392</v>
      </c>
      <c r="Q194" s="242"/>
      <c r="R194" s="241" t="s">
        <v>393</v>
      </c>
      <c r="S194" s="242"/>
      <c r="T194" s="241" t="s">
        <v>394</v>
      </c>
      <c r="U194" s="242"/>
      <c r="V194" s="241" t="s">
        <v>395</v>
      </c>
      <c r="W194" s="242"/>
      <c r="X194" s="114" t="s">
        <v>396</v>
      </c>
      <c r="Y194" s="115" t="s">
        <v>397</v>
      </c>
      <c r="Z194" s="1"/>
      <c r="AC194"/>
    </row>
    <row r="195" spans="1:34" ht="22.5" customHeight="1" x14ac:dyDescent="0.25">
      <c r="A195" s="21"/>
      <c r="B195" s="22"/>
      <c r="C195" s="242"/>
      <c r="D195" s="242"/>
      <c r="E195" s="242"/>
      <c r="F195" s="242"/>
      <c r="G195" s="242"/>
      <c r="H195" s="242"/>
      <c r="I195" s="242"/>
      <c r="J195" s="242"/>
      <c r="K195" s="242"/>
      <c r="L195" s="242"/>
      <c r="M195" s="242"/>
      <c r="N195" s="116" t="s">
        <v>398</v>
      </c>
      <c r="O195" s="117" t="s">
        <v>399</v>
      </c>
      <c r="P195" s="243" t="s">
        <v>400</v>
      </c>
      <c r="Q195" s="244"/>
      <c r="R195" s="243" t="s">
        <v>401</v>
      </c>
      <c r="S195" s="244"/>
      <c r="T195" s="243" t="s">
        <v>402</v>
      </c>
      <c r="U195" s="244"/>
      <c r="V195" s="243" t="s">
        <v>403</v>
      </c>
      <c r="W195" s="244"/>
      <c r="X195" s="118" t="s">
        <v>404</v>
      </c>
      <c r="Y195" s="119" t="s">
        <v>405</v>
      </c>
      <c r="AC195"/>
    </row>
    <row r="196" spans="1:34" ht="15" customHeight="1" x14ac:dyDescent="0.25">
      <c r="AC196"/>
      <c r="AF196" s="42"/>
    </row>
    <row r="197" spans="1:34" ht="1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1"/>
      <c r="Y197" s="2"/>
      <c r="Z197" s="1"/>
      <c r="AA197" s="3"/>
      <c r="AC197"/>
      <c r="AD197" t="s">
        <v>369</v>
      </c>
      <c r="AH197" s="93" t="s">
        <v>387</v>
      </c>
    </row>
    <row r="198" spans="1:34" ht="22.5" customHeight="1" x14ac:dyDescent="0.25">
      <c r="J198" s="176" t="s">
        <v>4</v>
      </c>
      <c r="K198" s="176"/>
      <c r="L198" s="176"/>
      <c r="M198" s="176"/>
      <c r="N198" s="5" t="s">
        <v>358</v>
      </c>
      <c r="O198" s="5"/>
      <c r="P198" s="5"/>
      <c r="Q198" s="5"/>
      <c r="R198" s="5" t="s">
        <v>5</v>
      </c>
      <c r="S198" s="5"/>
      <c r="T198" s="5"/>
      <c r="U198" s="5" t="s">
        <v>356</v>
      </c>
      <c r="W198" s="5"/>
      <c r="X198" s="6"/>
      <c r="Y198" s="173" t="s">
        <v>2</v>
      </c>
      <c r="Z198" s="173"/>
      <c r="AC198"/>
      <c r="AH198" s="93" t="s">
        <v>386</v>
      </c>
    </row>
    <row r="199" spans="1:34" ht="22.5" customHeight="1" x14ac:dyDescent="0.25">
      <c r="J199" s="176" t="s">
        <v>6</v>
      </c>
      <c r="K199" s="176"/>
      <c r="L199" s="176"/>
      <c r="M199" s="176"/>
      <c r="N199" s="5" t="s">
        <v>357</v>
      </c>
      <c r="O199" s="5"/>
      <c r="P199" s="5"/>
      <c r="Q199" s="5"/>
      <c r="R199" s="5" t="s">
        <v>7</v>
      </c>
      <c r="S199" s="5"/>
      <c r="T199" s="5"/>
      <c r="U199" s="5" t="s">
        <v>355</v>
      </c>
      <c r="W199" s="5"/>
      <c r="X199" s="6"/>
      <c r="Y199" s="173"/>
      <c r="Z199" s="173"/>
      <c r="AC199"/>
    </row>
    <row r="200" spans="1:34" ht="22.5" customHeight="1" x14ac:dyDescent="0.25">
      <c r="J200" s="177"/>
      <c r="K200" s="177"/>
      <c r="L200" s="177"/>
      <c r="M200" s="177"/>
      <c r="N200" s="5"/>
      <c r="O200" s="5"/>
      <c r="P200" s="5"/>
      <c r="Q200" s="5"/>
      <c r="R200" s="5" t="s">
        <v>8</v>
      </c>
      <c r="S200" s="5"/>
      <c r="T200" s="5"/>
      <c r="U200" s="5" t="s">
        <v>355</v>
      </c>
      <c r="W200" s="5"/>
      <c r="X200" s="1"/>
      <c r="Y200" s="171" t="s">
        <v>369</v>
      </c>
      <c r="Z200" s="171"/>
      <c r="AC200"/>
    </row>
    <row r="201" spans="1:34" ht="21.75" customHeight="1" x14ac:dyDescent="0.25"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217"/>
      <c r="X201" s="217"/>
      <c r="Y201" s="217"/>
      <c r="Z201" s="217"/>
      <c r="AC201"/>
    </row>
    <row r="202" spans="1:34" ht="21.75" customHeight="1" x14ac:dyDescent="0.25"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217"/>
      <c r="X202" s="217"/>
      <c r="Y202" s="217"/>
      <c r="Z202" s="217"/>
      <c r="AC202"/>
    </row>
    <row r="203" spans="1:34" ht="21.75" customHeight="1" x14ac:dyDescent="0.25"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218" t="s">
        <v>370</v>
      </c>
      <c r="X203" s="218"/>
      <c r="Y203" s="218"/>
      <c r="Z203" s="218"/>
      <c r="AC203"/>
    </row>
    <row r="204" spans="1:34" ht="24.95" customHeight="1" x14ac:dyDescent="0.25">
      <c r="A204" s="52" t="s">
        <v>9</v>
      </c>
      <c r="B204" s="183" t="s">
        <v>10</v>
      </c>
      <c r="C204" s="183"/>
      <c r="D204" s="183"/>
      <c r="E204" s="183"/>
      <c r="F204" s="183"/>
      <c r="G204" s="183"/>
      <c r="H204" s="183"/>
      <c r="I204" s="183"/>
      <c r="J204" s="183"/>
      <c r="K204" s="183" t="s">
        <v>11</v>
      </c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C204"/>
    </row>
    <row r="205" spans="1:34" ht="48.75" customHeight="1" x14ac:dyDescent="0.25">
      <c r="A205" s="52" t="s">
        <v>57</v>
      </c>
      <c r="B205" s="219" t="s">
        <v>58</v>
      </c>
      <c r="C205" s="219"/>
      <c r="D205" s="219"/>
      <c r="E205" s="219"/>
      <c r="F205" s="219"/>
      <c r="G205" s="219"/>
      <c r="H205" s="219"/>
      <c r="I205" s="219"/>
      <c r="J205" s="219"/>
      <c r="K205" s="9" t="s">
        <v>185</v>
      </c>
      <c r="L205" s="9" t="s">
        <v>187</v>
      </c>
      <c r="M205" s="9" t="s">
        <v>189</v>
      </c>
      <c r="N205" s="9" t="s">
        <v>191</v>
      </c>
      <c r="O205" s="9" t="s">
        <v>193</v>
      </c>
      <c r="P205" s="9" t="s">
        <v>195</v>
      </c>
      <c r="Q205" s="9" t="s">
        <v>197</v>
      </c>
      <c r="R205" s="9" t="s">
        <v>199</v>
      </c>
      <c r="S205" s="94"/>
      <c r="T205" s="94"/>
      <c r="U205" s="94"/>
      <c r="V205" s="94"/>
      <c r="W205" s="94"/>
      <c r="X205" s="94"/>
      <c r="Y205" s="94"/>
      <c r="Z205" s="52" t="s">
        <v>200</v>
      </c>
      <c r="AC205"/>
      <c r="AD205" s="58" t="s">
        <v>183</v>
      </c>
    </row>
    <row r="206" spans="1:34" ht="12.75" customHeight="1" x14ac:dyDescent="0.25">
      <c r="A206" s="10" t="s">
        <v>13</v>
      </c>
      <c r="B206" s="220" t="s">
        <v>14</v>
      </c>
      <c r="C206" s="220"/>
      <c r="D206" s="220"/>
      <c r="E206" s="220"/>
      <c r="F206" s="220"/>
      <c r="G206" s="220"/>
      <c r="H206" s="220"/>
      <c r="I206" s="220"/>
      <c r="J206" s="220"/>
      <c r="K206" s="11" t="s">
        <v>15</v>
      </c>
      <c r="L206" s="11" t="s">
        <v>16</v>
      </c>
      <c r="M206" s="11" t="s">
        <v>17</v>
      </c>
      <c r="N206" s="11" t="s">
        <v>18</v>
      </c>
      <c r="O206" s="11" t="s">
        <v>19</v>
      </c>
      <c r="P206" s="11" t="s">
        <v>20</v>
      </c>
      <c r="Q206" s="11" t="s">
        <v>21</v>
      </c>
      <c r="R206" s="11" t="s">
        <v>22</v>
      </c>
      <c r="S206" s="11" t="s">
        <v>23</v>
      </c>
      <c r="T206" s="11" t="s">
        <v>24</v>
      </c>
      <c r="U206" s="11" t="s">
        <v>25</v>
      </c>
      <c r="V206" s="11" t="s">
        <v>26</v>
      </c>
      <c r="W206" s="11" t="s">
        <v>27</v>
      </c>
      <c r="X206" s="11" t="s">
        <v>28</v>
      </c>
      <c r="Y206" s="11" t="s">
        <v>29</v>
      </c>
      <c r="Z206" s="11" t="s">
        <v>30</v>
      </c>
      <c r="AA206" s="12"/>
      <c r="AC206"/>
      <c r="AD206" s="45"/>
    </row>
    <row r="207" spans="1:34" ht="15" customHeight="1" x14ac:dyDescent="0.25">
      <c r="A207" s="233" t="s">
        <v>59</v>
      </c>
      <c r="B207" s="233"/>
      <c r="C207" s="233"/>
      <c r="D207" s="233"/>
      <c r="E207" s="233"/>
      <c r="F207" s="233"/>
      <c r="G207" s="233"/>
      <c r="H207" s="233"/>
      <c r="I207" s="233"/>
      <c r="J207" s="233"/>
      <c r="K207" s="234"/>
      <c r="L207" s="235"/>
      <c r="M207" s="235"/>
      <c r="N207" s="235"/>
      <c r="O207" s="235"/>
      <c r="P207" s="235"/>
      <c r="Q207" s="235"/>
      <c r="R207" s="235"/>
      <c r="S207" s="235"/>
      <c r="T207" s="235"/>
      <c r="U207" s="235"/>
      <c r="V207" s="235"/>
      <c r="W207" s="235"/>
      <c r="X207" s="235"/>
      <c r="Y207" s="235"/>
      <c r="Z207" s="236"/>
      <c r="AA207" s="14"/>
      <c r="AC207"/>
      <c r="AD207" s="62"/>
    </row>
    <row r="208" spans="1:34" ht="30" customHeight="1" x14ac:dyDescent="0.25">
      <c r="A208" s="15" t="s">
        <v>60</v>
      </c>
      <c r="B208" s="16" t="s">
        <v>212</v>
      </c>
      <c r="C208" s="237" t="s">
        <v>265</v>
      </c>
      <c r="D208" s="237"/>
      <c r="E208" s="237"/>
      <c r="F208" s="237"/>
      <c r="G208" s="237"/>
      <c r="H208" s="237"/>
      <c r="I208" s="237"/>
      <c r="J208" s="238"/>
      <c r="K208" s="95">
        <v>5</v>
      </c>
      <c r="L208" s="95">
        <v>7</v>
      </c>
      <c r="M208" s="95">
        <v>6</v>
      </c>
      <c r="N208" s="95">
        <v>3</v>
      </c>
      <c r="O208" s="95">
        <v>4</v>
      </c>
      <c r="P208" s="95">
        <v>3</v>
      </c>
      <c r="Q208" s="95">
        <v>5</v>
      </c>
      <c r="R208" s="95">
        <v>1</v>
      </c>
      <c r="S208" s="94"/>
      <c r="T208" s="94"/>
      <c r="U208" s="94"/>
      <c r="V208" s="94"/>
      <c r="W208" s="94"/>
      <c r="X208" s="94"/>
      <c r="Y208" s="94"/>
      <c r="Z208" s="71">
        <f t="shared" ref="Z208:Z217" si="27">SUM(K208:Y208)</f>
        <v>34</v>
      </c>
      <c r="AA208" s="17"/>
      <c r="AC208" s="39" t="s">
        <v>89</v>
      </c>
      <c r="AD208" s="43" t="s">
        <v>140</v>
      </c>
    </row>
    <row r="209" spans="1:30" ht="15" customHeight="1" x14ac:dyDescent="0.25">
      <c r="A209" s="15" t="s">
        <v>62</v>
      </c>
      <c r="B209" s="53" t="s">
        <v>61</v>
      </c>
      <c r="C209" s="239" t="s">
        <v>266</v>
      </c>
      <c r="D209" s="239"/>
      <c r="E209" s="239"/>
      <c r="F209" s="239"/>
      <c r="G209" s="239"/>
      <c r="H209" s="239"/>
      <c r="I209" s="239"/>
      <c r="J209" s="239"/>
      <c r="K209" s="95">
        <v>2</v>
      </c>
      <c r="L209" s="95">
        <v>3</v>
      </c>
      <c r="M209" s="95">
        <v>2</v>
      </c>
      <c r="N209" s="95">
        <v>1</v>
      </c>
      <c r="O209" s="95">
        <v>3</v>
      </c>
      <c r="P209" s="95">
        <v>2</v>
      </c>
      <c r="Q209" s="95">
        <v>2</v>
      </c>
      <c r="R209" s="95">
        <v>2</v>
      </c>
      <c r="S209" s="94"/>
      <c r="T209" s="94"/>
      <c r="U209" s="94"/>
      <c r="V209" s="94"/>
      <c r="W209" s="94"/>
      <c r="X209" s="94"/>
      <c r="Y209" s="94"/>
      <c r="Z209" s="71">
        <f t="shared" si="27"/>
        <v>17</v>
      </c>
      <c r="AA209" s="17"/>
      <c r="AC209" s="39" t="s">
        <v>89</v>
      </c>
      <c r="AD209" s="43" t="s">
        <v>141</v>
      </c>
    </row>
    <row r="210" spans="1:30" ht="15" customHeight="1" x14ac:dyDescent="0.25">
      <c r="A210" s="15"/>
      <c r="B210" s="53" t="s">
        <v>63</v>
      </c>
      <c r="C210" s="239" t="s">
        <v>267</v>
      </c>
      <c r="D210" s="239"/>
      <c r="E210" s="239"/>
      <c r="F210" s="239"/>
      <c r="G210" s="239"/>
      <c r="H210" s="239"/>
      <c r="I210" s="239"/>
      <c r="J210" s="239"/>
      <c r="K210" s="95">
        <v>0</v>
      </c>
      <c r="L210" s="95">
        <v>0</v>
      </c>
      <c r="M210" s="95">
        <v>0</v>
      </c>
      <c r="N210" s="95">
        <v>2</v>
      </c>
      <c r="O210" s="95">
        <v>0</v>
      </c>
      <c r="P210" s="95">
        <v>1</v>
      </c>
      <c r="Q210" s="95">
        <v>3</v>
      </c>
      <c r="R210" s="95">
        <v>0</v>
      </c>
      <c r="S210" s="94"/>
      <c r="T210" s="94"/>
      <c r="U210" s="94"/>
      <c r="V210" s="94"/>
      <c r="W210" s="94"/>
      <c r="X210" s="94"/>
      <c r="Y210" s="94"/>
      <c r="Z210" s="71">
        <f t="shared" si="27"/>
        <v>6</v>
      </c>
      <c r="AA210" s="17"/>
      <c r="AC210" s="39" t="s">
        <v>89</v>
      </c>
      <c r="AD210" s="43" t="s">
        <v>142</v>
      </c>
    </row>
    <row r="211" spans="1:30" ht="15" customHeight="1" x14ac:dyDescent="0.25">
      <c r="A211" s="15"/>
      <c r="B211" s="53" t="s">
        <v>204</v>
      </c>
      <c r="C211" s="239" t="s">
        <v>268</v>
      </c>
      <c r="D211" s="239"/>
      <c r="E211" s="239"/>
      <c r="F211" s="239"/>
      <c r="G211" s="239"/>
      <c r="H211" s="239"/>
      <c r="I211" s="239"/>
      <c r="J211" s="239"/>
      <c r="K211" s="95">
        <v>0</v>
      </c>
      <c r="L211" s="95">
        <v>0</v>
      </c>
      <c r="M211" s="95">
        <v>0</v>
      </c>
      <c r="N211" s="95">
        <v>0</v>
      </c>
      <c r="O211" s="95">
        <v>1</v>
      </c>
      <c r="P211" s="95">
        <v>1</v>
      </c>
      <c r="Q211" s="95">
        <v>1</v>
      </c>
      <c r="R211" s="95">
        <v>1</v>
      </c>
      <c r="S211" s="94"/>
      <c r="T211" s="94"/>
      <c r="U211" s="94"/>
      <c r="V211" s="94"/>
      <c r="W211" s="94"/>
      <c r="X211" s="94"/>
      <c r="Y211" s="94"/>
      <c r="Z211" s="71">
        <f t="shared" si="27"/>
        <v>4</v>
      </c>
      <c r="AA211" s="17"/>
      <c r="AC211" s="39" t="s">
        <v>89</v>
      </c>
      <c r="AD211" s="43" t="s">
        <v>143</v>
      </c>
    </row>
    <row r="212" spans="1:30" ht="15" customHeight="1" x14ac:dyDescent="0.25">
      <c r="A212" s="15"/>
      <c r="B212" s="53" t="s">
        <v>206</v>
      </c>
      <c r="C212" s="239" t="s">
        <v>269</v>
      </c>
      <c r="D212" s="239"/>
      <c r="E212" s="239"/>
      <c r="F212" s="239"/>
      <c r="G212" s="239"/>
      <c r="H212" s="239"/>
      <c r="I212" s="239"/>
      <c r="J212" s="239"/>
      <c r="K212" s="95">
        <v>1</v>
      </c>
      <c r="L212" s="95">
        <v>1</v>
      </c>
      <c r="M212" s="95">
        <v>0</v>
      </c>
      <c r="N212" s="95">
        <v>0</v>
      </c>
      <c r="O212" s="95">
        <v>0</v>
      </c>
      <c r="P212" s="95">
        <v>0</v>
      </c>
      <c r="Q212" s="95">
        <v>1</v>
      </c>
      <c r="R212" s="95">
        <v>0</v>
      </c>
      <c r="S212" s="94"/>
      <c r="T212" s="94"/>
      <c r="U212" s="94"/>
      <c r="V212" s="94"/>
      <c r="W212" s="94"/>
      <c r="X212" s="94"/>
      <c r="Y212" s="94"/>
      <c r="Z212" s="71">
        <f t="shared" si="27"/>
        <v>3</v>
      </c>
      <c r="AA212" s="17"/>
      <c r="AC212" s="39" t="s">
        <v>89</v>
      </c>
      <c r="AD212" s="43" t="s">
        <v>144</v>
      </c>
    </row>
    <row r="213" spans="1:30" ht="15" customHeight="1" x14ac:dyDescent="0.25">
      <c r="A213" s="15"/>
      <c r="B213" s="53" t="s">
        <v>208</v>
      </c>
      <c r="C213" s="239" t="s">
        <v>270</v>
      </c>
      <c r="D213" s="239"/>
      <c r="E213" s="239"/>
      <c r="F213" s="239"/>
      <c r="G213" s="239"/>
      <c r="H213" s="239"/>
      <c r="I213" s="239"/>
      <c r="J213" s="239"/>
      <c r="K213" s="95">
        <v>3</v>
      </c>
      <c r="L213" s="95">
        <v>15</v>
      </c>
      <c r="M213" s="95">
        <v>0</v>
      </c>
      <c r="N213" s="95">
        <v>0</v>
      </c>
      <c r="O213" s="95">
        <v>0</v>
      </c>
      <c r="P213" s="95">
        <v>1</v>
      </c>
      <c r="Q213" s="95">
        <v>3</v>
      </c>
      <c r="R213" s="95">
        <v>0</v>
      </c>
      <c r="S213" s="94"/>
      <c r="T213" s="94"/>
      <c r="U213" s="94"/>
      <c r="V213" s="94"/>
      <c r="W213" s="94"/>
      <c r="X213" s="94"/>
      <c r="Y213" s="94"/>
      <c r="Z213" s="71">
        <f t="shared" si="27"/>
        <v>22</v>
      </c>
      <c r="AA213" s="17"/>
      <c r="AC213" s="39" t="s">
        <v>89</v>
      </c>
      <c r="AD213" s="43" t="s">
        <v>145</v>
      </c>
    </row>
    <row r="214" spans="1:30" ht="15" customHeight="1" x14ac:dyDescent="0.25">
      <c r="A214" s="15"/>
      <c r="B214" s="53" t="s">
        <v>210</v>
      </c>
      <c r="C214" s="239" t="s">
        <v>271</v>
      </c>
      <c r="D214" s="239"/>
      <c r="E214" s="239"/>
      <c r="F214" s="239"/>
      <c r="G214" s="239"/>
      <c r="H214" s="239"/>
      <c r="I214" s="239"/>
      <c r="J214" s="239"/>
      <c r="K214" s="95">
        <v>1</v>
      </c>
      <c r="L214" s="95">
        <v>1</v>
      </c>
      <c r="M214" s="95">
        <v>0</v>
      </c>
      <c r="N214" s="95">
        <v>0</v>
      </c>
      <c r="O214" s="95">
        <v>0</v>
      </c>
      <c r="P214" s="95">
        <v>0</v>
      </c>
      <c r="Q214" s="95">
        <v>0</v>
      </c>
      <c r="R214" s="95">
        <v>0</v>
      </c>
      <c r="S214" s="94"/>
      <c r="T214" s="94"/>
      <c r="U214" s="94"/>
      <c r="V214" s="94"/>
      <c r="W214" s="94"/>
      <c r="X214" s="94"/>
      <c r="Y214" s="94"/>
      <c r="Z214" s="71">
        <f t="shared" si="27"/>
        <v>2</v>
      </c>
      <c r="AA214" s="17"/>
      <c r="AC214" s="39" t="s">
        <v>89</v>
      </c>
      <c r="AD214" s="43" t="s">
        <v>146</v>
      </c>
    </row>
    <row r="215" spans="1:30" ht="15" customHeight="1" x14ac:dyDescent="0.25">
      <c r="A215" s="15"/>
      <c r="B215" s="53" t="s">
        <v>212</v>
      </c>
      <c r="C215" s="239" t="s">
        <v>272</v>
      </c>
      <c r="D215" s="239"/>
      <c r="E215" s="239"/>
      <c r="F215" s="239"/>
      <c r="G215" s="239"/>
      <c r="H215" s="239"/>
      <c r="I215" s="239"/>
      <c r="J215" s="239"/>
      <c r="K215" s="95">
        <v>4</v>
      </c>
      <c r="L215" s="95">
        <v>3</v>
      </c>
      <c r="M215" s="95">
        <v>3</v>
      </c>
      <c r="N215" s="95">
        <v>0</v>
      </c>
      <c r="O215" s="95">
        <v>0</v>
      </c>
      <c r="P215" s="95">
        <v>2</v>
      </c>
      <c r="Q215" s="95">
        <v>0</v>
      </c>
      <c r="R215" s="95">
        <v>1</v>
      </c>
      <c r="S215" s="94"/>
      <c r="T215" s="94"/>
      <c r="U215" s="94"/>
      <c r="V215" s="94"/>
      <c r="W215" s="94"/>
      <c r="X215" s="94"/>
      <c r="Y215" s="94"/>
      <c r="Z215" s="71">
        <f t="shared" si="27"/>
        <v>13</v>
      </c>
      <c r="AA215" s="17"/>
      <c r="AC215" s="39" t="s">
        <v>89</v>
      </c>
      <c r="AD215" s="43" t="s">
        <v>147</v>
      </c>
    </row>
    <row r="216" spans="1:30" ht="15" customHeight="1" x14ac:dyDescent="0.25">
      <c r="A216" s="15"/>
      <c r="B216" s="53" t="s">
        <v>214</v>
      </c>
      <c r="C216" s="239" t="s">
        <v>273</v>
      </c>
      <c r="D216" s="239"/>
      <c r="E216" s="239"/>
      <c r="F216" s="239"/>
      <c r="G216" s="239"/>
      <c r="H216" s="239"/>
      <c r="I216" s="239"/>
      <c r="J216" s="239"/>
      <c r="K216" s="95">
        <v>0</v>
      </c>
      <c r="L216" s="95">
        <v>0</v>
      </c>
      <c r="M216" s="95">
        <v>0</v>
      </c>
      <c r="N216" s="95">
        <v>0</v>
      </c>
      <c r="O216" s="95">
        <v>0</v>
      </c>
      <c r="P216" s="95">
        <v>0</v>
      </c>
      <c r="Q216" s="95">
        <v>0</v>
      </c>
      <c r="R216" s="95">
        <v>0</v>
      </c>
      <c r="S216" s="94"/>
      <c r="T216" s="94"/>
      <c r="U216" s="94"/>
      <c r="V216" s="94"/>
      <c r="W216" s="94"/>
      <c r="X216" s="94"/>
      <c r="Y216" s="94"/>
      <c r="Z216" s="71">
        <f t="shared" si="27"/>
        <v>0</v>
      </c>
      <c r="AA216" s="17"/>
      <c r="AC216" s="39" t="s">
        <v>89</v>
      </c>
      <c r="AD216" s="43" t="s">
        <v>148</v>
      </c>
    </row>
    <row r="217" spans="1:30" ht="15" customHeight="1" x14ac:dyDescent="0.25">
      <c r="A217" s="15"/>
      <c r="B217" s="53" t="s">
        <v>216</v>
      </c>
      <c r="C217" s="239" t="s">
        <v>274</v>
      </c>
      <c r="D217" s="239"/>
      <c r="E217" s="239"/>
      <c r="F217" s="239"/>
      <c r="G217" s="239"/>
      <c r="H217" s="239"/>
      <c r="I217" s="239"/>
      <c r="J217" s="239"/>
      <c r="K217" s="95">
        <v>0</v>
      </c>
      <c r="L217" s="95">
        <v>1</v>
      </c>
      <c r="M217" s="95">
        <v>0</v>
      </c>
      <c r="N217" s="95">
        <v>1</v>
      </c>
      <c r="O217" s="95">
        <v>0</v>
      </c>
      <c r="P217" s="95">
        <v>0</v>
      </c>
      <c r="Q217" s="95">
        <v>0</v>
      </c>
      <c r="R217" s="95">
        <v>0</v>
      </c>
      <c r="S217" s="94"/>
      <c r="T217" s="94"/>
      <c r="U217" s="94"/>
      <c r="V217" s="94"/>
      <c r="W217" s="94"/>
      <c r="X217" s="94"/>
      <c r="Y217" s="94"/>
      <c r="Z217" s="71">
        <f t="shared" si="27"/>
        <v>2</v>
      </c>
      <c r="AA217" s="17"/>
      <c r="AC217" s="39" t="s">
        <v>89</v>
      </c>
      <c r="AD217" s="43" t="s">
        <v>149</v>
      </c>
    </row>
    <row r="218" spans="1:30" ht="15" customHeight="1" x14ac:dyDescent="0.25">
      <c r="A218" s="15"/>
      <c r="B218" s="83"/>
      <c r="C218" s="240"/>
      <c r="D218" s="239"/>
      <c r="E218" s="239"/>
      <c r="F218" s="239"/>
      <c r="G218" s="239"/>
      <c r="H218" s="239"/>
      <c r="I218" s="239"/>
      <c r="J218" s="239"/>
      <c r="K218" s="83" t="s">
        <v>218</v>
      </c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17"/>
      <c r="AC218" s="39" t="s">
        <v>89</v>
      </c>
      <c r="AD218" s="43" t="s">
        <v>150</v>
      </c>
    </row>
    <row r="219" spans="1:30" ht="33" customHeight="1" x14ac:dyDescent="0.25">
      <c r="A219" s="15" t="s">
        <v>36</v>
      </c>
      <c r="B219" s="219" t="s">
        <v>383</v>
      </c>
      <c r="C219" s="219"/>
      <c r="D219" s="219"/>
      <c r="E219" s="219"/>
      <c r="F219" s="219"/>
      <c r="G219" s="219"/>
      <c r="H219" s="219"/>
      <c r="I219" s="219"/>
      <c r="J219" s="219"/>
      <c r="K219" s="72">
        <f t="shared" ref="K219:R219" si="28">SUM(K208:K218)</f>
        <v>16</v>
      </c>
      <c r="L219" s="72">
        <f t="shared" si="28"/>
        <v>31</v>
      </c>
      <c r="M219" s="72">
        <f t="shared" si="28"/>
        <v>11</v>
      </c>
      <c r="N219" s="72">
        <f t="shared" si="28"/>
        <v>7</v>
      </c>
      <c r="O219" s="72">
        <f t="shared" si="28"/>
        <v>8</v>
      </c>
      <c r="P219" s="72">
        <f t="shared" si="28"/>
        <v>10</v>
      </c>
      <c r="Q219" s="72">
        <f t="shared" si="28"/>
        <v>15</v>
      </c>
      <c r="R219" s="72">
        <f t="shared" si="28"/>
        <v>5</v>
      </c>
      <c r="S219" s="94"/>
      <c r="T219" s="94"/>
      <c r="U219" s="94"/>
      <c r="V219" s="94"/>
      <c r="W219" s="94"/>
      <c r="X219" s="94"/>
      <c r="Y219" s="94"/>
      <c r="Z219" s="72">
        <f>SUM(K219:Y219)</f>
        <v>103</v>
      </c>
      <c r="AC219" s="39"/>
      <c r="AD219" s="43" t="s">
        <v>182</v>
      </c>
    </row>
    <row r="220" spans="1:30" ht="31.5" customHeight="1" x14ac:dyDescent="0.25">
      <c r="A220" s="15" t="s">
        <v>60</v>
      </c>
      <c r="B220" s="19" t="s">
        <v>214</v>
      </c>
      <c r="C220" s="237" t="s">
        <v>275</v>
      </c>
      <c r="D220" s="237"/>
      <c r="E220" s="237"/>
      <c r="F220" s="237"/>
      <c r="G220" s="237"/>
      <c r="H220" s="237"/>
      <c r="I220" s="237"/>
      <c r="J220" s="238"/>
      <c r="K220" s="95">
        <v>0</v>
      </c>
      <c r="L220" s="95">
        <v>0</v>
      </c>
      <c r="M220" s="95">
        <v>0</v>
      </c>
      <c r="N220" s="95">
        <v>0</v>
      </c>
      <c r="O220" s="95">
        <v>0</v>
      </c>
      <c r="P220" s="95">
        <v>2</v>
      </c>
      <c r="Q220" s="95">
        <v>0</v>
      </c>
      <c r="R220" s="95">
        <v>0</v>
      </c>
      <c r="S220" s="94"/>
      <c r="T220" s="94"/>
      <c r="U220" s="94"/>
      <c r="V220" s="94"/>
      <c r="W220" s="94"/>
      <c r="X220" s="94"/>
      <c r="Y220" s="94"/>
      <c r="Z220" s="71">
        <f>SUM(K220:Y220)</f>
        <v>2</v>
      </c>
      <c r="AA220" s="17"/>
      <c r="AC220" s="39" t="s">
        <v>89</v>
      </c>
      <c r="AD220" s="43" t="s">
        <v>151</v>
      </c>
    </row>
    <row r="221" spans="1:30" ht="15" customHeight="1" x14ac:dyDescent="0.25">
      <c r="A221" s="15" t="s">
        <v>62</v>
      </c>
      <c r="B221" s="53" t="s">
        <v>61</v>
      </c>
      <c r="C221" s="239" t="s">
        <v>276</v>
      </c>
      <c r="D221" s="239"/>
      <c r="E221" s="239"/>
      <c r="F221" s="239"/>
      <c r="G221" s="239"/>
      <c r="H221" s="239"/>
      <c r="I221" s="239"/>
      <c r="J221" s="239"/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  <c r="Q221" s="95">
        <v>0</v>
      </c>
      <c r="R221" s="95">
        <v>2</v>
      </c>
      <c r="S221" s="94"/>
      <c r="T221" s="94"/>
      <c r="U221" s="94"/>
      <c r="V221" s="94"/>
      <c r="W221" s="94"/>
      <c r="X221" s="94"/>
      <c r="Y221" s="94"/>
      <c r="Z221" s="71">
        <f>SUM(K221:Y221)</f>
        <v>2</v>
      </c>
      <c r="AA221" s="17"/>
      <c r="AC221" s="39" t="s">
        <v>89</v>
      </c>
      <c r="AD221" s="43" t="s">
        <v>152</v>
      </c>
    </row>
    <row r="222" spans="1:30" ht="15" customHeight="1" x14ac:dyDescent="0.25">
      <c r="A222" s="15"/>
      <c r="B222" s="53" t="s">
        <v>63</v>
      </c>
      <c r="C222" s="239" t="s">
        <v>277</v>
      </c>
      <c r="D222" s="239"/>
      <c r="E222" s="239"/>
      <c r="F222" s="239"/>
      <c r="G222" s="239"/>
      <c r="H222" s="239"/>
      <c r="I222" s="239"/>
      <c r="J222" s="239"/>
      <c r="K222" s="95">
        <v>0</v>
      </c>
      <c r="L222" s="95">
        <v>0</v>
      </c>
      <c r="M222" s="95">
        <v>0</v>
      </c>
      <c r="N222" s="95">
        <v>0</v>
      </c>
      <c r="O222" s="95">
        <v>0</v>
      </c>
      <c r="P222" s="95">
        <v>0</v>
      </c>
      <c r="Q222" s="95">
        <v>0</v>
      </c>
      <c r="R222" s="95">
        <v>0</v>
      </c>
      <c r="S222" s="94"/>
      <c r="T222" s="94"/>
      <c r="U222" s="94"/>
      <c r="V222" s="94"/>
      <c r="W222" s="94"/>
      <c r="X222" s="94"/>
      <c r="Y222" s="94"/>
      <c r="Z222" s="71">
        <f>SUM(K222:Y222)</f>
        <v>0</v>
      </c>
      <c r="AA222" s="17"/>
      <c r="AC222" s="39" t="s">
        <v>89</v>
      </c>
      <c r="AD222" s="43" t="s">
        <v>153</v>
      </c>
    </row>
    <row r="223" spans="1:30" ht="15" customHeight="1" x14ac:dyDescent="0.25">
      <c r="A223" s="15"/>
      <c r="B223" s="84"/>
      <c r="C223" s="240"/>
      <c r="D223" s="239"/>
      <c r="E223" s="239"/>
      <c r="F223" s="239"/>
      <c r="G223" s="239"/>
      <c r="H223" s="239"/>
      <c r="I223" s="239"/>
      <c r="J223" s="239"/>
      <c r="K223" s="84" t="s">
        <v>218</v>
      </c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17"/>
      <c r="AC223" s="39" t="s">
        <v>89</v>
      </c>
      <c r="AD223" s="43" t="s">
        <v>154</v>
      </c>
    </row>
    <row r="224" spans="1:30" ht="15" customHeight="1" x14ac:dyDescent="0.25">
      <c r="A224" s="15"/>
      <c r="B224" s="84"/>
      <c r="C224" s="240"/>
      <c r="D224" s="239"/>
      <c r="E224" s="239"/>
      <c r="F224" s="239"/>
      <c r="G224" s="239"/>
      <c r="H224" s="239"/>
      <c r="I224" s="239"/>
      <c r="J224" s="239"/>
      <c r="K224" s="84" t="s">
        <v>218</v>
      </c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17"/>
      <c r="AC224" s="39" t="s">
        <v>89</v>
      </c>
      <c r="AD224" s="43" t="s">
        <v>155</v>
      </c>
    </row>
    <row r="225" spans="1:34" ht="15" customHeight="1" x14ac:dyDescent="0.25">
      <c r="A225" s="15"/>
      <c r="B225" s="84"/>
      <c r="C225" s="240"/>
      <c r="D225" s="239"/>
      <c r="E225" s="239"/>
      <c r="F225" s="239"/>
      <c r="G225" s="239"/>
      <c r="H225" s="239"/>
      <c r="I225" s="239"/>
      <c r="J225" s="239"/>
      <c r="K225" s="84" t="s">
        <v>218</v>
      </c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17"/>
      <c r="AC225" s="39" t="s">
        <v>89</v>
      </c>
      <c r="AD225" s="43" t="s">
        <v>156</v>
      </c>
    </row>
    <row r="226" spans="1:34" ht="15" customHeight="1" x14ac:dyDescent="0.25">
      <c r="A226" s="15"/>
      <c r="B226" s="84"/>
      <c r="C226" s="240"/>
      <c r="D226" s="239"/>
      <c r="E226" s="239"/>
      <c r="F226" s="239"/>
      <c r="G226" s="239"/>
      <c r="H226" s="239"/>
      <c r="I226" s="239"/>
      <c r="J226" s="239"/>
      <c r="K226" s="84" t="s">
        <v>218</v>
      </c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17"/>
      <c r="AC226" s="39" t="s">
        <v>89</v>
      </c>
      <c r="AD226" s="43" t="s">
        <v>157</v>
      </c>
    </row>
    <row r="227" spans="1:34" ht="15" customHeight="1" x14ac:dyDescent="0.25">
      <c r="A227" s="15"/>
      <c r="B227" s="84"/>
      <c r="C227" s="240"/>
      <c r="D227" s="239"/>
      <c r="E227" s="239"/>
      <c r="F227" s="239"/>
      <c r="G227" s="239"/>
      <c r="H227" s="239"/>
      <c r="I227" s="239"/>
      <c r="J227" s="239"/>
      <c r="K227" s="84" t="s">
        <v>218</v>
      </c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17"/>
      <c r="AC227" s="39" t="s">
        <v>89</v>
      </c>
      <c r="AD227" s="43" t="s">
        <v>158</v>
      </c>
    </row>
    <row r="228" spans="1:34" ht="15" customHeight="1" x14ac:dyDescent="0.25">
      <c r="A228" s="15"/>
      <c r="B228" s="84"/>
      <c r="C228" s="240"/>
      <c r="D228" s="239"/>
      <c r="E228" s="239"/>
      <c r="F228" s="239"/>
      <c r="G228" s="239"/>
      <c r="H228" s="239"/>
      <c r="I228" s="239"/>
      <c r="J228" s="239"/>
      <c r="K228" s="84" t="s">
        <v>218</v>
      </c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17"/>
      <c r="AC228" s="39" t="s">
        <v>89</v>
      </c>
      <c r="AD228" s="43" t="s">
        <v>159</v>
      </c>
    </row>
    <row r="229" spans="1:34" ht="15" customHeight="1" x14ac:dyDescent="0.25">
      <c r="A229" s="15"/>
      <c r="B229" s="84"/>
      <c r="C229" s="240"/>
      <c r="D229" s="239"/>
      <c r="E229" s="239"/>
      <c r="F229" s="239"/>
      <c r="G229" s="239"/>
      <c r="H229" s="239"/>
      <c r="I229" s="239"/>
      <c r="J229" s="239"/>
      <c r="K229" s="84" t="s">
        <v>218</v>
      </c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17"/>
      <c r="AC229" s="39" t="s">
        <v>89</v>
      </c>
      <c r="AD229" s="43" t="s">
        <v>160</v>
      </c>
    </row>
    <row r="230" spans="1:34" ht="15" customHeight="1" x14ac:dyDescent="0.25">
      <c r="A230" s="15"/>
      <c r="B230" s="84"/>
      <c r="C230" s="240"/>
      <c r="D230" s="239"/>
      <c r="E230" s="239"/>
      <c r="F230" s="239"/>
      <c r="G230" s="239"/>
      <c r="H230" s="239"/>
      <c r="I230" s="239"/>
      <c r="J230" s="239"/>
      <c r="K230" s="84" t="s">
        <v>218</v>
      </c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17"/>
      <c r="AC230" s="39" t="s">
        <v>89</v>
      </c>
      <c r="AD230" s="43" t="s">
        <v>161</v>
      </c>
    </row>
    <row r="231" spans="1:34" ht="33" customHeight="1" x14ac:dyDescent="0.25">
      <c r="A231" s="15" t="s">
        <v>36</v>
      </c>
      <c r="B231" s="219" t="s">
        <v>383</v>
      </c>
      <c r="C231" s="219"/>
      <c r="D231" s="219"/>
      <c r="E231" s="219"/>
      <c r="F231" s="219"/>
      <c r="G231" s="219"/>
      <c r="H231" s="219"/>
      <c r="I231" s="219"/>
      <c r="J231" s="219"/>
      <c r="K231" s="72">
        <f t="shared" ref="K231:R231" si="29">SUM(K220:K230)</f>
        <v>0</v>
      </c>
      <c r="L231" s="72">
        <f t="shared" si="29"/>
        <v>0</v>
      </c>
      <c r="M231" s="72">
        <f t="shared" si="29"/>
        <v>0</v>
      </c>
      <c r="N231" s="72">
        <f t="shared" si="29"/>
        <v>0</v>
      </c>
      <c r="O231" s="72">
        <f t="shared" si="29"/>
        <v>0</v>
      </c>
      <c r="P231" s="72">
        <f t="shared" si="29"/>
        <v>2</v>
      </c>
      <c r="Q231" s="72">
        <f t="shared" si="29"/>
        <v>0</v>
      </c>
      <c r="R231" s="72">
        <f t="shared" si="29"/>
        <v>2</v>
      </c>
      <c r="S231" s="94"/>
      <c r="T231" s="94"/>
      <c r="U231" s="94"/>
      <c r="V231" s="94"/>
      <c r="W231" s="94"/>
      <c r="X231" s="94"/>
      <c r="Y231" s="94"/>
      <c r="Z231" s="72">
        <f>SUM(K231:Y231)</f>
        <v>4</v>
      </c>
      <c r="AC231"/>
      <c r="AD231" s="43" t="s">
        <v>182</v>
      </c>
    </row>
    <row r="232" spans="1:34" ht="15.75" customHeight="1" x14ac:dyDescent="0.25">
      <c r="AA232" s="4" t="s">
        <v>95</v>
      </c>
      <c r="AC232"/>
    </row>
    <row r="233" spans="1:34" ht="16.5" customHeight="1" x14ac:dyDescent="0.25">
      <c r="A233" s="1"/>
      <c r="B233" s="1"/>
      <c r="C233" s="184" t="s">
        <v>38</v>
      </c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4" t="s">
        <v>44</v>
      </c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6"/>
      <c r="Z233" s="1"/>
      <c r="AA233" s="1"/>
      <c r="AC233"/>
    </row>
    <row r="234" spans="1:34" ht="21.75" customHeight="1" x14ac:dyDescent="0.25">
      <c r="A234" s="20"/>
      <c r="B234" s="2"/>
      <c r="C234" s="241" t="s">
        <v>390</v>
      </c>
      <c r="D234" s="242"/>
      <c r="E234" s="242"/>
      <c r="F234" s="241" t="s">
        <v>391</v>
      </c>
      <c r="G234" s="242"/>
      <c r="H234" s="242"/>
      <c r="I234" s="241" t="s">
        <v>392</v>
      </c>
      <c r="J234" s="242"/>
      <c r="K234" s="241" t="s">
        <v>393</v>
      </c>
      <c r="L234" s="241" t="s">
        <v>394</v>
      </c>
      <c r="M234" s="242"/>
      <c r="N234" s="120" t="s">
        <v>390</v>
      </c>
      <c r="O234" s="121" t="s">
        <v>391</v>
      </c>
      <c r="P234" s="241" t="s">
        <v>392</v>
      </c>
      <c r="Q234" s="242"/>
      <c r="R234" s="241" t="s">
        <v>393</v>
      </c>
      <c r="S234" s="242"/>
      <c r="T234" s="241" t="s">
        <v>394</v>
      </c>
      <c r="U234" s="242"/>
      <c r="V234" s="241" t="s">
        <v>395</v>
      </c>
      <c r="W234" s="242"/>
      <c r="X234" s="122" t="s">
        <v>396</v>
      </c>
      <c r="Y234" s="123" t="s">
        <v>397</v>
      </c>
      <c r="Z234" s="1"/>
      <c r="AC234"/>
    </row>
    <row r="235" spans="1:34" ht="22.5" customHeight="1" x14ac:dyDescent="0.25">
      <c r="A235" s="21"/>
      <c r="B235" s="22"/>
      <c r="C235" s="242"/>
      <c r="D235" s="242"/>
      <c r="E235" s="242"/>
      <c r="F235" s="242"/>
      <c r="G235" s="242"/>
      <c r="H235" s="242"/>
      <c r="I235" s="242"/>
      <c r="J235" s="242"/>
      <c r="K235" s="242"/>
      <c r="L235" s="242"/>
      <c r="M235" s="242"/>
      <c r="N235" s="124" t="s">
        <v>398</v>
      </c>
      <c r="O235" s="125" t="s">
        <v>399</v>
      </c>
      <c r="P235" s="243" t="s">
        <v>400</v>
      </c>
      <c r="Q235" s="244"/>
      <c r="R235" s="243" t="s">
        <v>401</v>
      </c>
      <c r="S235" s="244"/>
      <c r="T235" s="243" t="s">
        <v>402</v>
      </c>
      <c r="U235" s="244"/>
      <c r="V235" s="243" t="s">
        <v>403</v>
      </c>
      <c r="W235" s="244"/>
      <c r="X235" s="126" t="s">
        <v>404</v>
      </c>
      <c r="Y235" s="127" t="s">
        <v>405</v>
      </c>
      <c r="AC235"/>
    </row>
    <row r="236" spans="1:34" ht="15" customHeight="1" x14ac:dyDescent="0.25">
      <c r="AC236"/>
      <c r="AF236" s="42"/>
    </row>
    <row r="237" spans="1:34" ht="1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1"/>
      <c r="Y237" s="2"/>
      <c r="Z237" s="1"/>
      <c r="AA237" s="3"/>
      <c r="AC237"/>
      <c r="AD237" t="s">
        <v>371</v>
      </c>
      <c r="AH237" s="93" t="s">
        <v>387</v>
      </c>
    </row>
    <row r="238" spans="1:34" ht="22.5" customHeight="1" x14ac:dyDescent="0.25">
      <c r="J238" s="176" t="s">
        <v>4</v>
      </c>
      <c r="K238" s="176"/>
      <c r="L238" s="176"/>
      <c r="M238" s="176"/>
      <c r="N238" s="5" t="s">
        <v>358</v>
      </c>
      <c r="O238" s="5"/>
      <c r="P238" s="5"/>
      <c r="Q238" s="5"/>
      <c r="R238" s="5" t="s">
        <v>5</v>
      </c>
      <c r="S238" s="5"/>
      <c r="T238" s="5"/>
      <c r="U238" s="5" t="s">
        <v>356</v>
      </c>
      <c r="W238" s="5"/>
      <c r="X238" s="6"/>
      <c r="Y238" s="173" t="s">
        <v>2</v>
      </c>
      <c r="Z238" s="173"/>
      <c r="AC238"/>
      <c r="AH238" s="93" t="s">
        <v>386</v>
      </c>
    </row>
    <row r="239" spans="1:34" ht="22.5" customHeight="1" x14ac:dyDescent="0.25">
      <c r="J239" s="176" t="s">
        <v>6</v>
      </c>
      <c r="K239" s="176"/>
      <c r="L239" s="176"/>
      <c r="M239" s="176"/>
      <c r="N239" s="5" t="s">
        <v>357</v>
      </c>
      <c r="O239" s="5"/>
      <c r="P239" s="5"/>
      <c r="Q239" s="5"/>
      <c r="R239" s="5" t="s">
        <v>7</v>
      </c>
      <c r="S239" s="5"/>
      <c r="T239" s="5"/>
      <c r="U239" s="5" t="s">
        <v>355</v>
      </c>
      <c r="W239" s="5"/>
      <c r="X239" s="6"/>
      <c r="Y239" s="173"/>
      <c r="Z239" s="173"/>
      <c r="AC239"/>
    </row>
    <row r="240" spans="1:34" ht="22.5" customHeight="1" x14ac:dyDescent="0.25">
      <c r="J240" s="177"/>
      <c r="K240" s="177"/>
      <c r="L240" s="177"/>
      <c r="M240" s="177"/>
      <c r="N240" s="5"/>
      <c r="O240" s="5"/>
      <c r="P240" s="5"/>
      <c r="Q240" s="5"/>
      <c r="R240" s="5" t="s">
        <v>8</v>
      </c>
      <c r="S240" s="5"/>
      <c r="T240" s="5"/>
      <c r="U240" s="5" t="s">
        <v>355</v>
      </c>
      <c r="W240" s="5"/>
      <c r="X240" s="1"/>
      <c r="Y240" s="171" t="s">
        <v>371</v>
      </c>
      <c r="Z240" s="171"/>
      <c r="AC240"/>
    </row>
    <row r="241" spans="1:30" ht="21.75" customHeight="1" x14ac:dyDescent="0.25"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217"/>
      <c r="X241" s="217"/>
      <c r="Y241" s="217"/>
      <c r="Z241" s="217"/>
      <c r="AC241"/>
    </row>
    <row r="242" spans="1:30" ht="21.75" customHeight="1" x14ac:dyDescent="0.25"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217"/>
      <c r="X242" s="217"/>
      <c r="Y242" s="217"/>
      <c r="Z242" s="217"/>
      <c r="AC242"/>
    </row>
    <row r="243" spans="1:30" ht="21.75" customHeight="1" x14ac:dyDescent="0.25"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218" t="s">
        <v>372</v>
      </c>
      <c r="X243" s="218"/>
      <c r="Y243" s="218"/>
      <c r="Z243" s="218"/>
      <c r="AC243"/>
    </row>
    <row r="244" spans="1:30" ht="24.95" customHeight="1" x14ac:dyDescent="0.25">
      <c r="A244" s="52" t="s">
        <v>9</v>
      </c>
      <c r="B244" s="183" t="s">
        <v>10</v>
      </c>
      <c r="C244" s="183"/>
      <c r="D244" s="183"/>
      <c r="E244" s="183"/>
      <c r="F244" s="183"/>
      <c r="G244" s="183"/>
      <c r="H244" s="183"/>
      <c r="I244" s="183"/>
      <c r="J244" s="183"/>
      <c r="K244" s="183" t="s">
        <v>11</v>
      </c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C244"/>
    </row>
    <row r="245" spans="1:30" ht="48.75" customHeight="1" x14ac:dyDescent="0.25">
      <c r="A245" s="52" t="s">
        <v>57</v>
      </c>
      <c r="B245" s="219" t="s">
        <v>58</v>
      </c>
      <c r="C245" s="219"/>
      <c r="D245" s="219"/>
      <c r="E245" s="219"/>
      <c r="F245" s="219"/>
      <c r="G245" s="219"/>
      <c r="H245" s="219"/>
      <c r="I245" s="219"/>
      <c r="J245" s="219"/>
      <c r="K245" s="9" t="s">
        <v>185</v>
      </c>
      <c r="L245" s="9" t="s">
        <v>187</v>
      </c>
      <c r="M245" s="9" t="s">
        <v>189</v>
      </c>
      <c r="N245" s="9" t="s">
        <v>191</v>
      </c>
      <c r="O245" s="9" t="s">
        <v>193</v>
      </c>
      <c r="P245" s="9" t="s">
        <v>195</v>
      </c>
      <c r="Q245" s="9" t="s">
        <v>197</v>
      </c>
      <c r="R245" s="9" t="s">
        <v>199</v>
      </c>
      <c r="S245" s="94"/>
      <c r="T245" s="94"/>
      <c r="U245" s="94"/>
      <c r="V245" s="94"/>
      <c r="W245" s="94"/>
      <c r="X245" s="94"/>
      <c r="Y245" s="94"/>
      <c r="Z245" s="52" t="s">
        <v>200</v>
      </c>
      <c r="AC245"/>
      <c r="AD245" s="58" t="s">
        <v>183</v>
      </c>
    </row>
    <row r="246" spans="1:30" ht="12.75" customHeight="1" x14ac:dyDescent="0.25">
      <c r="A246" s="10" t="s">
        <v>13</v>
      </c>
      <c r="B246" s="220" t="s">
        <v>14</v>
      </c>
      <c r="C246" s="220"/>
      <c r="D246" s="220"/>
      <c r="E246" s="220"/>
      <c r="F246" s="220"/>
      <c r="G246" s="220"/>
      <c r="H246" s="220"/>
      <c r="I246" s="220"/>
      <c r="J246" s="220"/>
      <c r="K246" s="11" t="s">
        <v>15</v>
      </c>
      <c r="L246" s="11" t="s">
        <v>16</v>
      </c>
      <c r="M246" s="11" t="s">
        <v>17</v>
      </c>
      <c r="N246" s="11" t="s">
        <v>18</v>
      </c>
      <c r="O246" s="11" t="s">
        <v>19</v>
      </c>
      <c r="P246" s="11" t="s">
        <v>20</v>
      </c>
      <c r="Q246" s="11" t="s">
        <v>21</v>
      </c>
      <c r="R246" s="11" t="s">
        <v>22</v>
      </c>
      <c r="S246" s="11" t="s">
        <v>23</v>
      </c>
      <c r="T246" s="11" t="s">
        <v>24</v>
      </c>
      <c r="U246" s="11" t="s">
        <v>25</v>
      </c>
      <c r="V246" s="11" t="s">
        <v>26</v>
      </c>
      <c r="W246" s="11" t="s">
        <v>27</v>
      </c>
      <c r="X246" s="11" t="s">
        <v>28</v>
      </c>
      <c r="Y246" s="11" t="s">
        <v>29</v>
      </c>
      <c r="Z246" s="11" t="s">
        <v>30</v>
      </c>
      <c r="AA246" s="12"/>
      <c r="AC246"/>
      <c r="AD246" s="45"/>
    </row>
    <row r="247" spans="1:30" ht="15" customHeight="1" x14ac:dyDescent="0.25">
      <c r="A247" s="233" t="s">
        <v>59</v>
      </c>
      <c r="B247" s="233"/>
      <c r="C247" s="233"/>
      <c r="D247" s="233"/>
      <c r="E247" s="233"/>
      <c r="F247" s="233"/>
      <c r="G247" s="233"/>
      <c r="H247" s="233"/>
      <c r="I247" s="233"/>
      <c r="J247" s="233"/>
      <c r="K247" s="234"/>
      <c r="L247" s="235"/>
      <c r="M247" s="235"/>
      <c r="N247" s="235"/>
      <c r="O247" s="235"/>
      <c r="P247" s="235"/>
      <c r="Q247" s="235"/>
      <c r="R247" s="235"/>
      <c r="S247" s="235"/>
      <c r="T247" s="235"/>
      <c r="U247" s="235"/>
      <c r="V247" s="235"/>
      <c r="W247" s="235"/>
      <c r="X247" s="235"/>
      <c r="Y247" s="235"/>
      <c r="Z247" s="236"/>
      <c r="AA247" s="14"/>
      <c r="AC247"/>
      <c r="AD247" s="62"/>
    </row>
    <row r="248" spans="1:30" ht="30" customHeight="1" x14ac:dyDescent="0.25">
      <c r="A248" s="15" t="s">
        <v>60</v>
      </c>
      <c r="B248" s="16" t="s">
        <v>216</v>
      </c>
      <c r="C248" s="237" t="s">
        <v>278</v>
      </c>
      <c r="D248" s="237"/>
      <c r="E248" s="237"/>
      <c r="F248" s="237"/>
      <c r="G248" s="237"/>
      <c r="H248" s="237"/>
      <c r="I248" s="237"/>
      <c r="J248" s="238"/>
      <c r="K248" s="95">
        <v>0</v>
      </c>
      <c r="L248" s="95">
        <v>0</v>
      </c>
      <c r="M248" s="95">
        <v>0</v>
      </c>
      <c r="N248" s="95">
        <v>3</v>
      </c>
      <c r="O248" s="95">
        <v>2</v>
      </c>
      <c r="P248" s="95">
        <v>0</v>
      </c>
      <c r="Q248" s="95">
        <v>0</v>
      </c>
      <c r="R248" s="95">
        <v>0</v>
      </c>
      <c r="S248" s="94"/>
      <c r="T248" s="94"/>
      <c r="U248" s="94"/>
      <c r="V248" s="94"/>
      <c r="W248" s="94"/>
      <c r="X248" s="94"/>
      <c r="Y248" s="94"/>
      <c r="Z248" s="71">
        <f t="shared" ref="Z248:Z257" si="30">SUM(K248:Y248)</f>
        <v>5</v>
      </c>
      <c r="AA248" s="17"/>
      <c r="AC248" s="39" t="s">
        <v>89</v>
      </c>
      <c r="AD248" s="43" t="s">
        <v>140</v>
      </c>
    </row>
    <row r="249" spans="1:30" ht="15" customHeight="1" x14ac:dyDescent="0.25">
      <c r="A249" s="15" t="s">
        <v>62</v>
      </c>
      <c r="B249" s="53" t="s">
        <v>61</v>
      </c>
      <c r="C249" s="239" t="s">
        <v>279</v>
      </c>
      <c r="D249" s="239"/>
      <c r="E249" s="239"/>
      <c r="F249" s="239"/>
      <c r="G249" s="239"/>
      <c r="H249" s="239"/>
      <c r="I249" s="239"/>
      <c r="J249" s="239"/>
      <c r="K249" s="95">
        <v>1</v>
      </c>
      <c r="L249" s="95">
        <v>1</v>
      </c>
      <c r="M249" s="95">
        <v>0</v>
      </c>
      <c r="N249" s="95">
        <v>1</v>
      </c>
      <c r="O249" s="95">
        <v>1</v>
      </c>
      <c r="P249" s="95">
        <v>0</v>
      </c>
      <c r="Q249" s="95">
        <v>1</v>
      </c>
      <c r="R249" s="95">
        <v>0</v>
      </c>
      <c r="S249" s="94"/>
      <c r="T249" s="94"/>
      <c r="U249" s="94"/>
      <c r="V249" s="94"/>
      <c r="W249" s="94"/>
      <c r="X249" s="94"/>
      <c r="Y249" s="94"/>
      <c r="Z249" s="71">
        <f t="shared" si="30"/>
        <v>5</v>
      </c>
      <c r="AA249" s="17"/>
      <c r="AC249" s="39" t="s">
        <v>89</v>
      </c>
      <c r="AD249" s="43" t="s">
        <v>141</v>
      </c>
    </row>
    <row r="250" spans="1:30" ht="15" customHeight="1" x14ac:dyDescent="0.25">
      <c r="A250" s="15"/>
      <c r="B250" s="53" t="s">
        <v>63</v>
      </c>
      <c r="C250" s="239" t="s">
        <v>280</v>
      </c>
      <c r="D250" s="239"/>
      <c r="E250" s="239"/>
      <c r="F250" s="239"/>
      <c r="G250" s="239"/>
      <c r="H250" s="239"/>
      <c r="I250" s="239"/>
      <c r="J250" s="239"/>
      <c r="K250" s="95">
        <v>1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  <c r="Q250" s="95">
        <v>1</v>
      </c>
      <c r="R250" s="95">
        <v>0</v>
      </c>
      <c r="S250" s="94"/>
      <c r="T250" s="94"/>
      <c r="U250" s="94"/>
      <c r="V250" s="94"/>
      <c r="W250" s="94"/>
      <c r="X250" s="94"/>
      <c r="Y250" s="94"/>
      <c r="Z250" s="71">
        <f t="shared" si="30"/>
        <v>2</v>
      </c>
      <c r="AA250" s="17"/>
      <c r="AC250" s="39" t="s">
        <v>89</v>
      </c>
      <c r="AD250" s="43" t="s">
        <v>142</v>
      </c>
    </row>
    <row r="251" spans="1:30" ht="15" customHeight="1" x14ac:dyDescent="0.25">
      <c r="A251" s="15"/>
      <c r="B251" s="53" t="s">
        <v>204</v>
      </c>
      <c r="C251" s="239" t="s">
        <v>281</v>
      </c>
      <c r="D251" s="239"/>
      <c r="E251" s="239"/>
      <c r="F251" s="239"/>
      <c r="G251" s="239"/>
      <c r="H251" s="239"/>
      <c r="I251" s="239"/>
      <c r="J251" s="239"/>
      <c r="K251" s="95">
        <v>0</v>
      </c>
      <c r="L251" s="95">
        <v>0</v>
      </c>
      <c r="M251" s="95">
        <v>0</v>
      </c>
      <c r="N251" s="95">
        <v>0</v>
      </c>
      <c r="O251" s="95">
        <v>1</v>
      </c>
      <c r="P251" s="95">
        <v>1</v>
      </c>
      <c r="Q251" s="95">
        <v>0</v>
      </c>
      <c r="R251" s="95">
        <v>1</v>
      </c>
      <c r="S251" s="94"/>
      <c r="T251" s="94"/>
      <c r="U251" s="94"/>
      <c r="V251" s="94"/>
      <c r="W251" s="94"/>
      <c r="X251" s="94"/>
      <c r="Y251" s="94"/>
      <c r="Z251" s="71">
        <f t="shared" si="30"/>
        <v>3</v>
      </c>
      <c r="AA251" s="17"/>
      <c r="AC251" s="39" t="s">
        <v>89</v>
      </c>
      <c r="AD251" s="43" t="s">
        <v>143</v>
      </c>
    </row>
    <row r="252" spans="1:30" ht="15" customHeight="1" x14ac:dyDescent="0.25">
      <c r="A252" s="15"/>
      <c r="B252" s="53" t="s">
        <v>206</v>
      </c>
      <c r="C252" s="239" t="s">
        <v>282</v>
      </c>
      <c r="D252" s="239"/>
      <c r="E252" s="239"/>
      <c r="F252" s="239"/>
      <c r="G252" s="239"/>
      <c r="H252" s="239"/>
      <c r="I252" s="239"/>
      <c r="J252" s="239"/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0</v>
      </c>
      <c r="Q252" s="95">
        <v>0</v>
      </c>
      <c r="R252" s="95">
        <v>0</v>
      </c>
      <c r="S252" s="94"/>
      <c r="T252" s="94"/>
      <c r="U252" s="94"/>
      <c r="V252" s="94"/>
      <c r="W252" s="94"/>
      <c r="X252" s="94"/>
      <c r="Y252" s="94"/>
      <c r="Z252" s="71">
        <f t="shared" si="30"/>
        <v>0</v>
      </c>
      <c r="AA252" s="17"/>
      <c r="AC252" s="39" t="s">
        <v>89</v>
      </c>
      <c r="AD252" s="43" t="s">
        <v>144</v>
      </c>
    </row>
    <row r="253" spans="1:30" ht="15" customHeight="1" x14ac:dyDescent="0.25">
      <c r="A253" s="15"/>
      <c r="B253" s="53" t="s">
        <v>208</v>
      </c>
      <c r="C253" s="239" t="s">
        <v>283</v>
      </c>
      <c r="D253" s="239"/>
      <c r="E253" s="239"/>
      <c r="F253" s="239"/>
      <c r="G253" s="239"/>
      <c r="H253" s="239"/>
      <c r="I253" s="239"/>
      <c r="J253" s="239"/>
      <c r="K253" s="95">
        <v>0</v>
      </c>
      <c r="L253" s="95">
        <v>0</v>
      </c>
      <c r="M253" s="95">
        <v>0</v>
      </c>
      <c r="N253" s="95">
        <v>0</v>
      </c>
      <c r="O253" s="95">
        <v>0</v>
      </c>
      <c r="P253" s="95">
        <v>0</v>
      </c>
      <c r="Q253" s="95">
        <v>0</v>
      </c>
      <c r="R253" s="95">
        <v>0</v>
      </c>
      <c r="S253" s="94"/>
      <c r="T253" s="94"/>
      <c r="U253" s="94"/>
      <c r="V253" s="94"/>
      <c r="W253" s="94"/>
      <c r="X253" s="94"/>
      <c r="Y253" s="94"/>
      <c r="Z253" s="71">
        <f t="shared" si="30"/>
        <v>0</v>
      </c>
      <c r="AA253" s="17"/>
      <c r="AC253" s="39" t="s">
        <v>89</v>
      </c>
      <c r="AD253" s="43" t="s">
        <v>145</v>
      </c>
    </row>
    <row r="254" spans="1:30" ht="15" customHeight="1" x14ac:dyDescent="0.25">
      <c r="A254" s="15"/>
      <c r="B254" s="53" t="s">
        <v>210</v>
      </c>
      <c r="C254" s="239" t="s">
        <v>284</v>
      </c>
      <c r="D254" s="239"/>
      <c r="E254" s="239"/>
      <c r="F254" s="239"/>
      <c r="G254" s="239"/>
      <c r="H254" s="239"/>
      <c r="I254" s="239"/>
      <c r="J254" s="239"/>
      <c r="K254" s="95">
        <v>0</v>
      </c>
      <c r="L254" s="95">
        <v>0</v>
      </c>
      <c r="M254" s="95">
        <v>0</v>
      </c>
      <c r="N254" s="95">
        <v>1</v>
      </c>
      <c r="O254" s="95">
        <v>0</v>
      </c>
      <c r="P254" s="95">
        <v>0</v>
      </c>
      <c r="Q254" s="95">
        <v>0</v>
      </c>
      <c r="R254" s="95">
        <v>0</v>
      </c>
      <c r="S254" s="94"/>
      <c r="T254" s="94"/>
      <c r="U254" s="94"/>
      <c r="V254" s="94"/>
      <c r="W254" s="94"/>
      <c r="X254" s="94"/>
      <c r="Y254" s="94"/>
      <c r="Z254" s="71">
        <f t="shared" si="30"/>
        <v>1</v>
      </c>
      <c r="AA254" s="17"/>
      <c r="AC254" s="39" t="s">
        <v>89</v>
      </c>
      <c r="AD254" s="43" t="s">
        <v>146</v>
      </c>
    </row>
    <row r="255" spans="1:30" ht="15" customHeight="1" x14ac:dyDescent="0.25">
      <c r="A255" s="15"/>
      <c r="B255" s="53" t="s">
        <v>212</v>
      </c>
      <c r="C255" s="239" t="s">
        <v>285</v>
      </c>
      <c r="D255" s="239"/>
      <c r="E255" s="239"/>
      <c r="F255" s="239"/>
      <c r="G255" s="239"/>
      <c r="H255" s="239"/>
      <c r="I255" s="239"/>
      <c r="J255" s="239"/>
      <c r="K255" s="95">
        <v>2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  <c r="Q255" s="95">
        <v>0</v>
      </c>
      <c r="R255" s="95">
        <v>0</v>
      </c>
      <c r="S255" s="94"/>
      <c r="T255" s="94"/>
      <c r="U255" s="94"/>
      <c r="V255" s="94"/>
      <c r="W255" s="94"/>
      <c r="X255" s="94"/>
      <c r="Y255" s="94"/>
      <c r="Z255" s="71">
        <f t="shared" si="30"/>
        <v>2</v>
      </c>
      <c r="AA255" s="17"/>
      <c r="AC255" s="39" t="s">
        <v>89</v>
      </c>
      <c r="AD255" s="43" t="s">
        <v>147</v>
      </c>
    </row>
    <row r="256" spans="1:30" ht="15" customHeight="1" x14ac:dyDescent="0.25">
      <c r="A256" s="15"/>
      <c r="B256" s="53" t="s">
        <v>214</v>
      </c>
      <c r="C256" s="239" t="s">
        <v>286</v>
      </c>
      <c r="D256" s="239"/>
      <c r="E256" s="239"/>
      <c r="F256" s="239"/>
      <c r="G256" s="239"/>
      <c r="H256" s="239"/>
      <c r="I256" s="239"/>
      <c r="J256" s="239"/>
      <c r="K256" s="95">
        <v>0</v>
      </c>
      <c r="L256" s="95">
        <v>0</v>
      </c>
      <c r="M256" s="95">
        <v>0</v>
      </c>
      <c r="N256" s="95">
        <v>0</v>
      </c>
      <c r="O256" s="95">
        <v>0</v>
      </c>
      <c r="P256" s="95">
        <v>0</v>
      </c>
      <c r="Q256" s="95">
        <v>1</v>
      </c>
      <c r="R256" s="95">
        <v>1</v>
      </c>
      <c r="S256" s="94"/>
      <c r="T256" s="94"/>
      <c r="U256" s="94"/>
      <c r="V256" s="94"/>
      <c r="W256" s="94"/>
      <c r="X256" s="94"/>
      <c r="Y256" s="94"/>
      <c r="Z256" s="71">
        <f t="shared" si="30"/>
        <v>2</v>
      </c>
      <c r="AA256" s="17"/>
      <c r="AC256" s="39" t="s">
        <v>89</v>
      </c>
      <c r="AD256" s="43" t="s">
        <v>148</v>
      </c>
    </row>
    <row r="257" spans="1:30" ht="15" customHeight="1" x14ac:dyDescent="0.25">
      <c r="A257" s="15"/>
      <c r="B257" s="53" t="s">
        <v>216</v>
      </c>
      <c r="C257" s="239" t="s">
        <v>287</v>
      </c>
      <c r="D257" s="239"/>
      <c r="E257" s="239"/>
      <c r="F257" s="239"/>
      <c r="G257" s="239"/>
      <c r="H257" s="239"/>
      <c r="I257" s="239"/>
      <c r="J257" s="239"/>
      <c r="K257" s="95">
        <v>0</v>
      </c>
      <c r="L257" s="95">
        <v>1</v>
      </c>
      <c r="M257" s="95">
        <v>0</v>
      </c>
      <c r="N257" s="95">
        <v>1</v>
      </c>
      <c r="O257" s="95">
        <v>0</v>
      </c>
      <c r="P257" s="95">
        <v>0</v>
      </c>
      <c r="Q257" s="95">
        <v>0</v>
      </c>
      <c r="R257" s="95">
        <v>1</v>
      </c>
      <c r="S257" s="94"/>
      <c r="T257" s="94"/>
      <c r="U257" s="94"/>
      <c r="V257" s="94"/>
      <c r="W257" s="94"/>
      <c r="X257" s="94"/>
      <c r="Y257" s="94"/>
      <c r="Z257" s="71">
        <f t="shared" si="30"/>
        <v>3</v>
      </c>
      <c r="AA257" s="17"/>
      <c r="AC257" s="39" t="s">
        <v>89</v>
      </c>
      <c r="AD257" s="43" t="s">
        <v>149</v>
      </c>
    </row>
    <row r="258" spans="1:30" ht="15" customHeight="1" x14ac:dyDescent="0.25">
      <c r="A258" s="15"/>
      <c r="B258" s="85"/>
      <c r="C258" s="240"/>
      <c r="D258" s="239"/>
      <c r="E258" s="239"/>
      <c r="F258" s="239"/>
      <c r="G258" s="239"/>
      <c r="H258" s="239"/>
      <c r="I258" s="239"/>
      <c r="J258" s="239"/>
      <c r="K258" s="85" t="s">
        <v>218</v>
      </c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17"/>
      <c r="AC258" s="39" t="s">
        <v>89</v>
      </c>
      <c r="AD258" s="43" t="s">
        <v>150</v>
      </c>
    </row>
    <row r="259" spans="1:30" ht="33" customHeight="1" x14ac:dyDescent="0.25">
      <c r="A259" s="15" t="s">
        <v>36</v>
      </c>
      <c r="B259" s="219" t="s">
        <v>383</v>
      </c>
      <c r="C259" s="219"/>
      <c r="D259" s="219"/>
      <c r="E259" s="219"/>
      <c r="F259" s="219"/>
      <c r="G259" s="219"/>
      <c r="H259" s="219"/>
      <c r="I259" s="219"/>
      <c r="J259" s="219"/>
      <c r="K259" s="72">
        <f t="shared" ref="K259:R259" si="31">SUM(K248:K258)</f>
        <v>4</v>
      </c>
      <c r="L259" s="72">
        <f t="shared" si="31"/>
        <v>2</v>
      </c>
      <c r="M259" s="72">
        <f t="shared" si="31"/>
        <v>0</v>
      </c>
      <c r="N259" s="72">
        <f t="shared" si="31"/>
        <v>6</v>
      </c>
      <c r="O259" s="72">
        <f t="shared" si="31"/>
        <v>4</v>
      </c>
      <c r="P259" s="72">
        <f t="shared" si="31"/>
        <v>1</v>
      </c>
      <c r="Q259" s="72">
        <f t="shared" si="31"/>
        <v>3</v>
      </c>
      <c r="R259" s="72">
        <f t="shared" si="31"/>
        <v>3</v>
      </c>
      <c r="S259" s="94"/>
      <c r="T259" s="94"/>
      <c r="U259" s="94"/>
      <c r="V259" s="94"/>
      <c r="W259" s="94"/>
      <c r="X259" s="94"/>
      <c r="Y259" s="94"/>
      <c r="Z259" s="72">
        <f t="shared" ref="Z259:Z269" si="32">SUM(K259:Y259)</f>
        <v>23</v>
      </c>
      <c r="AC259" s="39"/>
      <c r="AD259" s="43" t="s">
        <v>182</v>
      </c>
    </row>
    <row r="260" spans="1:30" ht="31.5" customHeight="1" x14ac:dyDescent="0.25">
      <c r="A260" s="15" t="s">
        <v>60</v>
      </c>
      <c r="B260" s="19" t="s">
        <v>288</v>
      </c>
      <c r="C260" s="237" t="s">
        <v>289</v>
      </c>
      <c r="D260" s="237"/>
      <c r="E260" s="237"/>
      <c r="F260" s="237"/>
      <c r="G260" s="237"/>
      <c r="H260" s="237"/>
      <c r="I260" s="237"/>
      <c r="J260" s="238"/>
      <c r="K260" s="95">
        <v>3</v>
      </c>
      <c r="L260" s="95">
        <v>1</v>
      </c>
      <c r="M260" s="95">
        <v>1</v>
      </c>
      <c r="N260" s="95">
        <v>2</v>
      </c>
      <c r="O260" s="95">
        <v>0</v>
      </c>
      <c r="P260" s="95">
        <v>0</v>
      </c>
      <c r="Q260" s="95">
        <v>0</v>
      </c>
      <c r="R260" s="95">
        <v>0</v>
      </c>
      <c r="S260" s="94"/>
      <c r="T260" s="94"/>
      <c r="U260" s="94"/>
      <c r="V260" s="94"/>
      <c r="W260" s="94"/>
      <c r="X260" s="94"/>
      <c r="Y260" s="94"/>
      <c r="Z260" s="71">
        <f t="shared" si="32"/>
        <v>7</v>
      </c>
      <c r="AA260" s="17"/>
      <c r="AC260" s="39" t="s">
        <v>89</v>
      </c>
      <c r="AD260" s="43" t="s">
        <v>151</v>
      </c>
    </row>
    <row r="261" spans="1:30" ht="15" customHeight="1" x14ac:dyDescent="0.25">
      <c r="A261" s="15" t="s">
        <v>62</v>
      </c>
      <c r="B261" s="53" t="s">
        <v>61</v>
      </c>
      <c r="C261" s="239" t="s">
        <v>290</v>
      </c>
      <c r="D261" s="239"/>
      <c r="E261" s="239"/>
      <c r="F261" s="239"/>
      <c r="G261" s="239"/>
      <c r="H261" s="239"/>
      <c r="I261" s="239"/>
      <c r="J261" s="239"/>
      <c r="K261" s="95">
        <v>0</v>
      </c>
      <c r="L261" s="95">
        <v>0</v>
      </c>
      <c r="M261" s="95">
        <v>0</v>
      </c>
      <c r="N261" s="95">
        <v>0</v>
      </c>
      <c r="O261" s="95">
        <v>2</v>
      </c>
      <c r="P261" s="95">
        <v>0</v>
      </c>
      <c r="Q261" s="95">
        <v>0</v>
      </c>
      <c r="R261" s="95">
        <v>0</v>
      </c>
      <c r="S261" s="94"/>
      <c r="T261" s="94"/>
      <c r="U261" s="94"/>
      <c r="V261" s="94"/>
      <c r="W261" s="94"/>
      <c r="X261" s="94"/>
      <c r="Y261" s="94"/>
      <c r="Z261" s="71">
        <f t="shared" si="32"/>
        <v>2</v>
      </c>
      <c r="AA261" s="17"/>
      <c r="AC261" s="39" t="s">
        <v>89</v>
      </c>
      <c r="AD261" s="43" t="s">
        <v>152</v>
      </c>
    </row>
    <row r="262" spans="1:30" ht="15" customHeight="1" x14ac:dyDescent="0.25">
      <c r="A262" s="15"/>
      <c r="B262" s="53" t="s">
        <v>63</v>
      </c>
      <c r="C262" s="239" t="s">
        <v>291</v>
      </c>
      <c r="D262" s="239"/>
      <c r="E262" s="239"/>
      <c r="F262" s="239"/>
      <c r="G262" s="239"/>
      <c r="H262" s="239"/>
      <c r="I262" s="239"/>
      <c r="J262" s="239"/>
      <c r="K262" s="95">
        <v>0</v>
      </c>
      <c r="L262" s="95">
        <v>0</v>
      </c>
      <c r="M262" s="95">
        <v>0</v>
      </c>
      <c r="N262" s="95">
        <v>0</v>
      </c>
      <c r="O262" s="95">
        <v>0</v>
      </c>
      <c r="P262" s="95">
        <v>0</v>
      </c>
      <c r="Q262" s="95">
        <v>1</v>
      </c>
      <c r="R262" s="95">
        <v>0</v>
      </c>
      <c r="S262" s="94"/>
      <c r="T262" s="94"/>
      <c r="U262" s="94"/>
      <c r="V262" s="94"/>
      <c r="W262" s="94"/>
      <c r="X262" s="94"/>
      <c r="Y262" s="94"/>
      <c r="Z262" s="71">
        <f t="shared" si="32"/>
        <v>1</v>
      </c>
      <c r="AA262" s="17"/>
      <c r="AC262" s="39" t="s">
        <v>89</v>
      </c>
      <c r="AD262" s="43" t="s">
        <v>153</v>
      </c>
    </row>
    <row r="263" spans="1:30" ht="15" customHeight="1" x14ac:dyDescent="0.25">
      <c r="A263" s="15"/>
      <c r="B263" s="53" t="s">
        <v>204</v>
      </c>
      <c r="C263" s="239" t="s">
        <v>292</v>
      </c>
      <c r="D263" s="239"/>
      <c r="E263" s="239"/>
      <c r="F263" s="239"/>
      <c r="G263" s="239"/>
      <c r="H263" s="239"/>
      <c r="I263" s="239"/>
      <c r="J263" s="239"/>
      <c r="K263" s="95">
        <v>0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  <c r="Q263" s="95">
        <v>1</v>
      </c>
      <c r="R263" s="95">
        <v>0</v>
      </c>
      <c r="S263" s="94"/>
      <c r="T263" s="94"/>
      <c r="U263" s="94"/>
      <c r="V263" s="94"/>
      <c r="W263" s="94"/>
      <c r="X263" s="94"/>
      <c r="Y263" s="94"/>
      <c r="Z263" s="71">
        <f t="shared" si="32"/>
        <v>1</v>
      </c>
      <c r="AA263" s="17"/>
      <c r="AC263" s="39" t="s">
        <v>89</v>
      </c>
      <c r="AD263" s="43" t="s">
        <v>154</v>
      </c>
    </row>
    <row r="264" spans="1:30" ht="15" customHeight="1" x14ac:dyDescent="0.25">
      <c r="A264" s="15"/>
      <c r="B264" s="53" t="s">
        <v>206</v>
      </c>
      <c r="C264" s="239" t="s">
        <v>293</v>
      </c>
      <c r="D264" s="239"/>
      <c r="E264" s="239"/>
      <c r="F264" s="239"/>
      <c r="G264" s="239"/>
      <c r="H264" s="239"/>
      <c r="I264" s="239"/>
      <c r="J264" s="239"/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  <c r="Q264" s="95">
        <v>0</v>
      </c>
      <c r="R264" s="95">
        <v>0</v>
      </c>
      <c r="S264" s="94"/>
      <c r="T264" s="94"/>
      <c r="U264" s="94"/>
      <c r="V264" s="94"/>
      <c r="W264" s="94"/>
      <c r="X264" s="94"/>
      <c r="Y264" s="94"/>
      <c r="Z264" s="71">
        <f t="shared" si="32"/>
        <v>0</v>
      </c>
      <c r="AA264" s="17"/>
      <c r="AC264" s="39" t="s">
        <v>89</v>
      </c>
      <c r="AD264" s="43" t="s">
        <v>155</v>
      </c>
    </row>
    <row r="265" spans="1:30" ht="15" customHeight="1" x14ac:dyDescent="0.25">
      <c r="A265" s="15"/>
      <c r="B265" s="53" t="s">
        <v>208</v>
      </c>
      <c r="C265" s="239" t="s">
        <v>294</v>
      </c>
      <c r="D265" s="239"/>
      <c r="E265" s="239"/>
      <c r="F265" s="239"/>
      <c r="G265" s="239"/>
      <c r="H265" s="239"/>
      <c r="I265" s="239"/>
      <c r="J265" s="239"/>
      <c r="K265" s="95">
        <v>0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  <c r="Q265" s="95">
        <v>0</v>
      </c>
      <c r="R265" s="95">
        <v>1</v>
      </c>
      <c r="S265" s="94"/>
      <c r="T265" s="94"/>
      <c r="U265" s="94"/>
      <c r="V265" s="94"/>
      <c r="W265" s="94"/>
      <c r="X265" s="94"/>
      <c r="Y265" s="94"/>
      <c r="Z265" s="71">
        <f t="shared" si="32"/>
        <v>1</v>
      </c>
      <c r="AA265" s="17"/>
      <c r="AC265" s="39" t="s">
        <v>89</v>
      </c>
      <c r="AD265" s="43" t="s">
        <v>156</v>
      </c>
    </row>
    <row r="266" spans="1:30" ht="15" customHeight="1" x14ac:dyDescent="0.25">
      <c r="A266" s="15"/>
      <c r="B266" s="53" t="s">
        <v>210</v>
      </c>
      <c r="C266" s="239" t="s">
        <v>295</v>
      </c>
      <c r="D266" s="239"/>
      <c r="E266" s="239"/>
      <c r="F266" s="239"/>
      <c r="G266" s="239"/>
      <c r="H266" s="239"/>
      <c r="I266" s="239"/>
      <c r="J266" s="239"/>
      <c r="K266" s="95">
        <v>0</v>
      </c>
      <c r="L266" s="95">
        <v>0</v>
      </c>
      <c r="M266" s="95">
        <v>0</v>
      </c>
      <c r="N266" s="95">
        <v>0</v>
      </c>
      <c r="O266" s="95">
        <v>0</v>
      </c>
      <c r="P266" s="95">
        <v>0</v>
      </c>
      <c r="Q266" s="95">
        <v>0</v>
      </c>
      <c r="R266" s="95">
        <v>0</v>
      </c>
      <c r="S266" s="94"/>
      <c r="T266" s="94"/>
      <c r="U266" s="94"/>
      <c r="V266" s="94"/>
      <c r="W266" s="94"/>
      <c r="X266" s="94"/>
      <c r="Y266" s="94"/>
      <c r="Z266" s="71">
        <f t="shared" si="32"/>
        <v>0</v>
      </c>
      <c r="AA266" s="17"/>
      <c r="AC266" s="39" t="s">
        <v>89</v>
      </c>
      <c r="AD266" s="43" t="s">
        <v>157</v>
      </c>
    </row>
    <row r="267" spans="1:30" ht="15" customHeight="1" x14ac:dyDescent="0.25">
      <c r="A267" s="15"/>
      <c r="B267" s="53" t="s">
        <v>212</v>
      </c>
      <c r="C267" s="239" t="s">
        <v>296</v>
      </c>
      <c r="D267" s="239"/>
      <c r="E267" s="239"/>
      <c r="F267" s="239"/>
      <c r="G267" s="239"/>
      <c r="H267" s="239"/>
      <c r="I267" s="239"/>
      <c r="J267" s="239"/>
      <c r="K267" s="95">
        <v>0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  <c r="Q267" s="95">
        <v>0</v>
      </c>
      <c r="R267" s="95">
        <v>0</v>
      </c>
      <c r="S267" s="94"/>
      <c r="T267" s="94"/>
      <c r="U267" s="94"/>
      <c r="V267" s="94"/>
      <c r="W267" s="94"/>
      <c r="X267" s="94"/>
      <c r="Y267" s="94"/>
      <c r="Z267" s="71">
        <f t="shared" si="32"/>
        <v>0</v>
      </c>
      <c r="AA267" s="17"/>
      <c r="AC267" s="39" t="s">
        <v>89</v>
      </c>
      <c r="AD267" s="43" t="s">
        <v>158</v>
      </c>
    </row>
    <row r="268" spans="1:30" ht="15" customHeight="1" x14ac:dyDescent="0.25">
      <c r="A268" s="15"/>
      <c r="B268" s="53" t="s">
        <v>214</v>
      </c>
      <c r="C268" s="239" t="s">
        <v>297</v>
      </c>
      <c r="D268" s="239"/>
      <c r="E268" s="239"/>
      <c r="F268" s="239"/>
      <c r="G268" s="239"/>
      <c r="H268" s="239"/>
      <c r="I268" s="239"/>
      <c r="J268" s="239"/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  <c r="Q268" s="95">
        <v>0</v>
      </c>
      <c r="R268" s="95">
        <v>0</v>
      </c>
      <c r="S268" s="94"/>
      <c r="T268" s="94"/>
      <c r="U268" s="94"/>
      <c r="V268" s="94"/>
      <c r="W268" s="94"/>
      <c r="X268" s="94"/>
      <c r="Y268" s="94"/>
      <c r="Z268" s="71">
        <f t="shared" si="32"/>
        <v>0</v>
      </c>
      <c r="AA268" s="17"/>
      <c r="AC268" s="39" t="s">
        <v>89</v>
      </c>
      <c r="AD268" s="43" t="s">
        <v>159</v>
      </c>
    </row>
    <row r="269" spans="1:30" ht="15" customHeight="1" x14ac:dyDescent="0.25">
      <c r="A269" s="15"/>
      <c r="B269" s="53" t="s">
        <v>216</v>
      </c>
      <c r="C269" s="239" t="s">
        <v>298</v>
      </c>
      <c r="D269" s="239"/>
      <c r="E269" s="239"/>
      <c r="F269" s="239"/>
      <c r="G269" s="239"/>
      <c r="H269" s="239"/>
      <c r="I269" s="239"/>
      <c r="J269" s="239"/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  <c r="Q269" s="95">
        <v>0</v>
      </c>
      <c r="R269" s="95">
        <v>0</v>
      </c>
      <c r="S269" s="94"/>
      <c r="T269" s="94"/>
      <c r="U269" s="94"/>
      <c r="V269" s="94"/>
      <c r="W269" s="94"/>
      <c r="X269" s="94"/>
      <c r="Y269" s="94"/>
      <c r="Z269" s="71">
        <f t="shared" si="32"/>
        <v>0</v>
      </c>
      <c r="AA269" s="17"/>
      <c r="AC269" s="39" t="s">
        <v>89</v>
      </c>
      <c r="AD269" s="43" t="s">
        <v>160</v>
      </c>
    </row>
    <row r="270" spans="1:30" ht="15" customHeight="1" x14ac:dyDescent="0.25">
      <c r="A270" s="15"/>
      <c r="B270" s="86"/>
      <c r="C270" s="240"/>
      <c r="D270" s="239"/>
      <c r="E270" s="239"/>
      <c r="F270" s="239"/>
      <c r="G270" s="239"/>
      <c r="H270" s="239"/>
      <c r="I270" s="239"/>
      <c r="J270" s="239"/>
      <c r="K270" s="86" t="s">
        <v>218</v>
      </c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17"/>
      <c r="AC270" s="39" t="s">
        <v>89</v>
      </c>
      <c r="AD270" s="43" t="s">
        <v>161</v>
      </c>
    </row>
    <row r="271" spans="1:30" ht="33" customHeight="1" x14ac:dyDescent="0.25">
      <c r="A271" s="15" t="s">
        <v>36</v>
      </c>
      <c r="B271" s="219" t="s">
        <v>383</v>
      </c>
      <c r="C271" s="219"/>
      <c r="D271" s="219"/>
      <c r="E271" s="219"/>
      <c r="F271" s="219"/>
      <c r="G271" s="219"/>
      <c r="H271" s="219"/>
      <c r="I271" s="219"/>
      <c r="J271" s="219"/>
      <c r="K271" s="72">
        <f t="shared" ref="K271:R271" si="33">SUM(K260:K270)</f>
        <v>3</v>
      </c>
      <c r="L271" s="72">
        <f t="shared" si="33"/>
        <v>1</v>
      </c>
      <c r="M271" s="72">
        <f t="shared" si="33"/>
        <v>1</v>
      </c>
      <c r="N271" s="72">
        <f t="shared" si="33"/>
        <v>2</v>
      </c>
      <c r="O271" s="72">
        <f t="shared" si="33"/>
        <v>2</v>
      </c>
      <c r="P271" s="72">
        <f t="shared" si="33"/>
        <v>0</v>
      </c>
      <c r="Q271" s="72">
        <f t="shared" si="33"/>
        <v>2</v>
      </c>
      <c r="R271" s="72">
        <f t="shared" si="33"/>
        <v>1</v>
      </c>
      <c r="S271" s="94"/>
      <c r="T271" s="94"/>
      <c r="U271" s="94"/>
      <c r="V271" s="94"/>
      <c r="W271" s="94"/>
      <c r="X271" s="94"/>
      <c r="Y271" s="94"/>
      <c r="Z271" s="72">
        <f>SUM(K271:Y271)</f>
        <v>12</v>
      </c>
      <c r="AC271"/>
      <c r="AD271" s="43" t="s">
        <v>182</v>
      </c>
    </row>
    <row r="272" spans="1:30" ht="15.75" customHeight="1" x14ac:dyDescent="0.25">
      <c r="AA272" s="4" t="s">
        <v>95</v>
      </c>
      <c r="AC272"/>
    </row>
    <row r="273" spans="1:34" ht="16.5" customHeight="1" x14ac:dyDescent="0.25">
      <c r="A273" s="1"/>
      <c r="B273" s="1"/>
      <c r="C273" s="184" t="s">
        <v>38</v>
      </c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4" t="s">
        <v>44</v>
      </c>
      <c r="O273" s="185"/>
      <c r="P273" s="185"/>
      <c r="Q273" s="185"/>
      <c r="R273" s="185"/>
      <c r="S273" s="185"/>
      <c r="T273" s="185"/>
      <c r="U273" s="185"/>
      <c r="V273" s="185"/>
      <c r="W273" s="185"/>
      <c r="X273" s="185"/>
      <c r="Y273" s="186"/>
      <c r="Z273" s="1"/>
      <c r="AA273" s="1"/>
      <c r="AC273"/>
    </row>
    <row r="274" spans="1:34" ht="21.75" customHeight="1" x14ac:dyDescent="0.25">
      <c r="A274" s="20"/>
      <c r="B274" s="2"/>
      <c r="C274" s="241" t="s">
        <v>390</v>
      </c>
      <c r="D274" s="242"/>
      <c r="E274" s="242"/>
      <c r="F274" s="241" t="s">
        <v>391</v>
      </c>
      <c r="G274" s="242"/>
      <c r="H274" s="242"/>
      <c r="I274" s="241" t="s">
        <v>392</v>
      </c>
      <c r="J274" s="242"/>
      <c r="K274" s="241" t="s">
        <v>393</v>
      </c>
      <c r="L274" s="241" t="s">
        <v>394</v>
      </c>
      <c r="M274" s="242"/>
      <c r="N274" s="128" t="s">
        <v>390</v>
      </c>
      <c r="O274" s="129" t="s">
        <v>391</v>
      </c>
      <c r="P274" s="241" t="s">
        <v>392</v>
      </c>
      <c r="Q274" s="242"/>
      <c r="R274" s="241" t="s">
        <v>393</v>
      </c>
      <c r="S274" s="242"/>
      <c r="T274" s="241" t="s">
        <v>394</v>
      </c>
      <c r="U274" s="242"/>
      <c r="V274" s="241" t="s">
        <v>395</v>
      </c>
      <c r="W274" s="242"/>
      <c r="X274" s="130" t="s">
        <v>396</v>
      </c>
      <c r="Y274" s="131" t="s">
        <v>397</v>
      </c>
      <c r="Z274" s="1"/>
      <c r="AC274"/>
    </row>
    <row r="275" spans="1:34" ht="22.5" customHeight="1" x14ac:dyDescent="0.25">
      <c r="A275" s="21"/>
      <c r="B275" s="22"/>
      <c r="C275" s="242"/>
      <c r="D275" s="242"/>
      <c r="E275" s="242"/>
      <c r="F275" s="242"/>
      <c r="G275" s="242"/>
      <c r="H275" s="242"/>
      <c r="I275" s="242"/>
      <c r="J275" s="242"/>
      <c r="K275" s="242"/>
      <c r="L275" s="242"/>
      <c r="M275" s="242"/>
      <c r="N275" s="132" t="s">
        <v>398</v>
      </c>
      <c r="O275" s="133" t="s">
        <v>399</v>
      </c>
      <c r="P275" s="243" t="s">
        <v>400</v>
      </c>
      <c r="Q275" s="244"/>
      <c r="R275" s="243" t="s">
        <v>401</v>
      </c>
      <c r="S275" s="244"/>
      <c r="T275" s="243" t="s">
        <v>402</v>
      </c>
      <c r="U275" s="244"/>
      <c r="V275" s="243" t="s">
        <v>403</v>
      </c>
      <c r="W275" s="244"/>
      <c r="X275" s="134" t="s">
        <v>404</v>
      </c>
      <c r="Y275" s="135" t="s">
        <v>405</v>
      </c>
      <c r="AC275"/>
    </row>
    <row r="276" spans="1:34" ht="15" customHeight="1" x14ac:dyDescent="0.25">
      <c r="AC276"/>
      <c r="AF276" s="42"/>
    </row>
    <row r="277" spans="1:34" ht="1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1"/>
      <c r="Y277" s="2"/>
      <c r="Z277" s="1"/>
      <c r="AA277" s="3"/>
      <c r="AC277"/>
      <c r="AD277" t="s">
        <v>373</v>
      </c>
      <c r="AH277" s="93" t="s">
        <v>387</v>
      </c>
    </row>
    <row r="278" spans="1:34" ht="22.5" customHeight="1" x14ac:dyDescent="0.25">
      <c r="J278" s="176" t="s">
        <v>4</v>
      </c>
      <c r="K278" s="176"/>
      <c r="L278" s="176"/>
      <c r="M278" s="176"/>
      <c r="N278" s="5" t="s">
        <v>358</v>
      </c>
      <c r="O278" s="5"/>
      <c r="P278" s="5"/>
      <c r="Q278" s="5"/>
      <c r="R278" s="5" t="s">
        <v>5</v>
      </c>
      <c r="S278" s="5"/>
      <c r="T278" s="5"/>
      <c r="U278" s="5" t="s">
        <v>356</v>
      </c>
      <c r="W278" s="5"/>
      <c r="X278" s="6"/>
      <c r="Y278" s="173" t="s">
        <v>2</v>
      </c>
      <c r="Z278" s="173"/>
      <c r="AC278"/>
      <c r="AH278" s="93" t="s">
        <v>386</v>
      </c>
    </row>
    <row r="279" spans="1:34" ht="22.5" customHeight="1" x14ac:dyDescent="0.25">
      <c r="J279" s="176" t="s">
        <v>6</v>
      </c>
      <c r="K279" s="176"/>
      <c r="L279" s="176"/>
      <c r="M279" s="176"/>
      <c r="N279" s="5" t="s">
        <v>357</v>
      </c>
      <c r="O279" s="5"/>
      <c r="P279" s="5"/>
      <c r="Q279" s="5"/>
      <c r="R279" s="5" t="s">
        <v>7</v>
      </c>
      <c r="S279" s="5"/>
      <c r="T279" s="5"/>
      <c r="U279" s="5" t="s">
        <v>355</v>
      </c>
      <c r="W279" s="5"/>
      <c r="X279" s="6"/>
      <c r="Y279" s="173"/>
      <c r="Z279" s="173"/>
      <c r="AC279"/>
    </row>
    <row r="280" spans="1:34" ht="22.5" customHeight="1" x14ac:dyDescent="0.25">
      <c r="J280" s="177"/>
      <c r="K280" s="177"/>
      <c r="L280" s="177"/>
      <c r="M280" s="177"/>
      <c r="N280" s="5"/>
      <c r="O280" s="5"/>
      <c r="P280" s="5"/>
      <c r="Q280" s="5"/>
      <c r="R280" s="5" t="s">
        <v>8</v>
      </c>
      <c r="S280" s="5"/>
      <c r="T280" s="5"/>
      <c r="U280" s="5" t="s">
        <v>355</v>
      </c>
      <c r="W280" s="5"/>
      <c r="X280" s="1"/>
      <c r="Y280" s="171" t="s">
        <v>373</v>
      </c>
      <c r="Z280" s="171"/>
      <c r="AC280"/>
    </row>
    <row r="281" spans="1:34" ht="21.75" customHeight="1" x14ac:dyDescent="0.25"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217"/>
      <c r="X281" s="217"/>
      <c r="Y281" s="217"/>
      <c r="Z281" s="217"/>
      <c r="AC281"/>
    </row>
    <row r="282" spans="1:34" ht="21.75" customHeight="1" x14ac:dyDescent="0.25"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217"/>
      <c r="X282" s="217"/>
      <c r="Y282" s="217"/>
      <c r="Z282" s="217"/>
      <c r="AC282"/>
    </row>
    <row r="283" spans="1:34" ht="21.75" customHeight="1" x14ac:dyDescent="0.25"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218" t="s">
        <v>374</v>
      </c>
      <c r="X283" s="218"/>
      <c r="Y283" s="218"/>
      <c r="Z283" s="218"/>
      <c r="AC283"/>
    </row>
    <row r="284" spans="1:34" ht="24.95" customHeight="1" x14ac:dyDescent="0.25">
      <c r="A284" s="52" t="s">
        <v>9</v>
      </c>
      <c r="B284" s="183" t="s">
        <v>10</v>
      </c>
      <c r="C284" s="183"/>
      <c r="D284" s="183"/>
      <c r="E284" s="183"/>
      <c r="F284" s="183"/>
      <c r="G284" s="183"/>
      <c r="H284" s="183"/>
      <c r="I284" s="183"/>
      <c r="J284" s="183"/>
      <c r="K284" s="183" t="s">
        <v>11</v>
      </c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C284"/>
    </row>
    <row r="285" spans="1:34" ht="48.75" customHeight="1" x14ac:dyDescent="0.25">
      <c r="A285" s="52" t="s">
        <v>57</v>
      </c>
      <c r="B285" s="219" t="s">
        <v>58</v>
      </c>
      <c r="C285" s="219"/>
      <c r="D285" s="219"/>
      <c r="E285" s="219"/>
      <c r="F285" s="219"/>
      <c r="G285" s="219"/>
      <c r="H285" s="219"/>
      <c r="I285" s="219"/>
      <c r="J285" s="219"/>
      <c r="K285" s="9" t="s">
        <v>185</v>
      </c>
      <c r="L285" s="9" t="s">
        <v>187</v>
      </c>
      <c r="M285" s="9" t="s">
        <v>189</v>
      </c>
      <c r="N285" s="9" t="s">
        <v>191</v>
      </c>
      <c r="O285" s="9" t="s">
        <v>193</v>
      </c>
      <c r="P285" s="9" t="s">
        <v>195</v>
      </c>
      <c r="Q285" s="9" t="s">
        <v>197</v>
      </c>
      <c r="R285" s="9" t="s">
        <v>199</v>
      </c>
      <c r="S285" s="94"/>
      <c r="T285" s="94"/>
      <c r="U285" s="94"/>
      <c r="V285" s="94"/>
      <c r="W285" s="94"/>
      <c r="X285" s="94"/>
      <c r="Y285" s="94"/>
      <c r="Z285" s="52" t="s">
        <v>200</v>
      </c>
      <c r="AC285"/>
      <c r="AD285" s="58" t="s">
        <v>183</v>
      </c>
    </row>
    <row r="286" spans="1:34" ht="12.75" customHeight="1" x14ac:dyDescent="0.25">
      <c r="A286" s="10" t="s">
        <v>13</v>
      </c>
      <c r="B286" s="220" t="s">
        <v>14</v>
      </c>
      <c r="C286" s="220"/>
      <c r="D286" s="220"/>
      <c r="E286" s="220"/>
      <c r="F286" s="220"/>
      <c r="G286" s="220"/>
      <c r="H286" s="220"/>
      <c r="I286" s="220"/>
      <c r="J286" s="220"/>
      <c r="K286" s="11" t="s">
        <v>15</v>
      </c>
      <c r="L286" s="11" t="s">
        <v>16</v>
      </c>
      <c r="M286" s="11" t="s">
        <v>17</v>
      </c>
      <c r="N286" s="11" t="s">
        <v>18</v>
      </c>
      <c r="O286" s="11" t="s">
        <v>19</v>
      </c>
      <c r="P286" s="11" t="s">
        <v>20</v>
      </c>
      <c r="Q286" s="11" t="s">
        <v>21</v>
      </c>
      <c r="R286" s="11" t="s">
        <v>22</v>
      </c>
      <c r="S286" s="11" t="s">
        <v>23</v>
      </c>
      <c r="T286" s="11" t="s">
        <v>24</v>
      </c>
      <c r="U286" s="11" t="s">
        <v>25</v>
      </c>
      <c r="V286" s="11" t="s">
        <v>26</v>
      </c>
      <c r="W286" s="11" t="s">
        <v>27</v>
      </c>
      <c r="X286" s="11" t="s">
        <v>28</v>
      </c>
      <c r="Y286" s="11" t="s">
        <v>29</v>
      </c>
      <c r="Z286" s="11" t="s">
        <v>30</v>
      </c>
      <c r="AA286" s="12"/>
      <c r="AC286"/>
      <c r="AD286" s="45"/>
    </row>
    <row r="287" spans="1:34" ht="15" customHeight="1" x14ac:dyDescent="0.25">
      <c r="A287" s="233" t="s">
        <v>59</v>
      </c>
      <c r="B287" s="233"/>
      <c r="C287" s="233"/>
      <c r="D287" s="233"/>
      <c r="E287" s="233"/>
      <c r="F287" s="233"/>
      <c r="G287" s="233"/>
      <c r="H287" s="233"/>
      <c r="I287" s="233"/>
      <c r="J287" s="233"/>
      <c r="K287" s="234"/>
      <c r="L287" s="235"/>
      <c r="M287" s="235"/>
      <c r="N287" s="235"/>
      <c r="O287" s="235"/>
      <c r="P287" s="235"/>
      <c r="Q287" s="235"/>
      <c r="R287" s="235"/>
      <c r="S287" s="235"/>
      <c r="T287" s="235"/>
      <c r="U287" s="235"/>
      <c r="V287" s="235"/>
      <c r="W287" s="235"/>
      <c r="X287" s="235"/>
      <c r="Y287" s="235"/>
      <c r="Z287" s="236"/>
      <c r="AA287" s="14"/>
      <c r="AC287"/>
      <c r="AD287" s="62"/>
    </row>
    <row r="288" spans="1:34" ht="30" customHeight="1" x14ac:dyDescent="0.25">
      <c r="A288" s="15" t="s">
        <v>60</v>
      </c>
      <c r="B288" s="16" t="s">
        <v>299</v>
      </c>
      <c r="C288" s="237" t="s">
        <v>300</v>
      </c>
      <c r="D288" s="237"/>
      <c r="E288" s="237"/>
      <c r="F288" s="237"/>
      <c r="G288" s="237"/>
      <c r="H288" s="237"/>
      <c r="I288" s="237"/>
      <c r="J288" s="238"/>
      <c r="K288" s="95">
        <v>1</v>
      </c>
      <c r="L288" s="95">
        <v>0</v>
      </c>
      <c r="M288" s="95">
        <v>0</v>
      </c>
      <c r="N288" s="95">
        <v>0</v>
      </c>
      <c r="O288" s="95">
        <v>2</v>
      </c>
      <c r="P288" s="95">
        <v>0</v>
      </c>
      <c r="Q288" s="95">
        <v>2</v>
      </c>
      <c r="R288" s="95">
        <v>5</v>
      </c>
      <c r="S288" s="94"/>
      <c r="T288" s="94"/>
      <c r="U288" s="94"/>
      <c r="V288" s="94"/>
      <c r="W288" s="94"/>
      <c r="X288" s="94"/>
      <c r="Y288" s="94"/>
      <c r="Z288" s="71">
        <f t="shared" ref="Z288:Z297" si="34">SUM(K288:Y288)</f>
        <v>10</v>
      </c>
      <c r="AA288" s="17"/>
      <c r="AC288" s="39" t="s">
        <v>89</v>
      </c>
      <c r="AD288" s="43" t="s">
        <v>140</v>
      </c>
    </row>
    <row r="289" spans="1:30" ht="15" customHeight="1" x14ac:dyDescent="0.25">
      <c r="A289" s="15" t="s">
        <v>62</v>
      </c>
      <c r="B289" s="53" t="s">
        <v>61</v>
      </c>
      <c r="C289" s="239" t="s">
        <v>301</v>
      </c>
      <c r="D289" s="239"/>
      <c r="E289" s="239"/>
      <c r="F289" s="239"/>
      <c r="G289" s="239"/>
      <c r="H289" s="239"/>
      <c r="I289" s="239"/>
      <c r="J289" s="239"/>
      <c r="K289" s="95">
        <v>1</v>
      </c>
      <c r="L289" s="95">
        <v>0</v>
      </c>
      <c r="M289" s="95">
        <v>0</v>
      </c>
      <c r="N289" s="95">
        <v>0</v>
      </c>
      <c r="O289" s="95">
        <v>0</v>
      </c>
      <c r="P289" s="95">
        <v>1</v>
      </c>
      <c r="Q289" s="95">
        <v>1</v>
      </c>
      <c r="R289" s="95">
        <v>2</v>
      </c>
      <c r="S289" s="94"/>
      <c r="T289" s="94"/>
      <c r="U289" s="94"/>
      <c r="V289" s="94"/>
      <c r="W289" s="94"/>
      <c r="X289" s="94"/>
      <c r="Y289" s="94"/>
      <c r="Z289" s="71">
        <f t="shared" si="34"/>
        <v>5</v>
      </c>
      <c r="AA289" s="17"/>
      <c r="AC289" s="39" t="s">
        <v>89</v>
      </c>
      <c r="AD289" s="43" t="s">
        <v>141</v>
      </c>
    </row>
    <row r="290" spans="1:30" ht="15" customHeight="1" x14ac:dyDescent="0.25">
      <c r="A290" s="15"/>
      <c r="B290" s="53" t="s">
        <v>63</v>
      </c>
      <c r="C290" s="239" t="s">
        <v>302</v>
      </c>
      <c r="D290" s="239"/>
      <c r="E290" s="239"/>
      <c r="F290" s="239"/>
      <c r="G290" s="239"/>
      <c r="H290" s="239"/>
      <c r="I290" s="239"/>
      <c r="J290" s="239"/>
      <c r="K290" s="95">
        <v>0</v>
      </c>
      <c r="L290" s="95">
        <v>1</v>
      </c>
      <c r="M290" s="95">
        <v>0</v>
      </c>
      <c r="N290" s="95">
        <v>0</v>
      </c>
      <c r="O290" s="95">
        <v>0</v>
      </c>
      <c r="P290" s="95">
        <v>0</v>
      </c>
      <c r="Q290" s="95">
        <v>0</v>
      </c>
      <c r="R290" s="95">
        <v>0</v>
      </c>
      <c r="S290" s="94"/>
      <c r="T290" s="94"/>
      <c r="U290" s="94"/>
      <c r="V290" s="94"/>
      <c r="W290" s="94"/>
      <c r="X290" s="94"/>
      <c r="Y290" s="94"/>
      <c r="Z290" s="71">
        <f t="shared" si="34"/>
        <v>1</v>
      </c>
      <c r="AA290" s="17"/>
      <c r="AC290" s="39" t="s">
        <v>89</v>
      </c>
      <c r="AD290" s="43" t="s">
        <v>142</v>
      </c>
    </row>
    <row r="291" spans="1:30" ht="15" customHeight="1" x14ac:dyDescent="0.25">
      <c r="A291" s="15"/>
      <c r="B291" s="53" t="s">
        <v>204</v>
      </c>
      <c r="C291" s="239" t="s">
        <v>303</v>
      </c>
      <c r="D291" s="239"/>
      <c r="E291" s="239"/>
      <c r="F291" s="239"/>
      <c r="G291" s="239"/>
      <c r="H291" s="239"/>
      <c r="I291" s="239"/>
      <c r="J291" s="239"/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  <c r="Q291" s="95">
        <v>0</v>
      </c>
      <c r="R291" s="95">
        <v>0</v>
      </c>
      <c r="S291" s="94"/>
      <c r="T291" s="94"/>
      <c r="U291" s="94"/>
      <c r="V291" s="94"/>
      <c r="W291" s="94"/>
      <c r="X291" s="94"/>
      <c r="Y291" s="94"/>
      <c r="Z291" s="71">
        <f t="shared" si="34"/>
        <v>0</v>
      </c>
      <c r="AA291" s="17"/>
      <c r="AC291" s="39" t="s">
        <v>89</v>
      </c>
      <c r="AD291" s="43" t="s">
        <v>143</v>
      </c>
    </row>
    <row r="292" spans="1:30" ht="15" customHeight="1" x14ac:dyDescent="0.25">
      <c r="A292" s="15"/>
      <c r="B292" s="53" t="s">
        <v>206</v>
      </c>
      <c r="C292" s="239" t="s">
        <v>304</v>
      </c>
      <c r="D292" s="239"/>
      <c r="E292" s="239"/>
      <c r="F292" s="239"/>
      <c r="G292" s="239"/>
      <c r="H292" s="239"/>
      <c r="I292" s="239"/>
      <c r="J292" s="239"/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1</v>
      </c>
      <c r="Q292" s="95">
        <v>0</v>
      </c>
      <c r="R292" s="95">
        <v>0</v>
      </c>
      <c r="S292" s="94"/>
      <c r="T292" s="94"/>
      <c r="U292" s="94"/>
      <c r="V292" s="94"/>
      <c r="W292" s="94"/>
      <c r="X292" s="94"/>
      <c r="Y292" s="94"/>
      <c r="Z292" s="71">
        <f t="shared" si="34"/>
        <v>1</v>
      </c>
      <c r="AA292" s="17"/>
      <c r="AC292" s="39" t="s">
        <v>89</v>
      </c>
      <c r="AD292" s="43" t="s">
        <v>144</v>
      </c>
    </row>
    <row r="293" spans="1:30" ht="15" customHeight="1" x14ac:dyDescent="0.25">
      <c r="A293" s="15"/>
      <c r="B293" s="53" t="s">
        <v>208</v>
      </c>
      <c r="C293" s="239" t="s">
        <v>305</v>
      </c>
      <c r="D293" s="239"/>
      <c r="E293" s="239"/>
      <c r="F293" s="239"/>
      <c r="G293" s="239"/>
      <c r="H293" s="239"/>
      <c r="I293" s="239"/>
      <c r="J293" s="239"/>
      <c r="K293" s="95">
        <v>0</v>
      </c>
      <c r="L293" s="95">
        <v>0</v>
      </c>
      <c r="M293" s="95">
        <v>0</v>
      </c>
      <c r="N293" s="95">
        <v>0</v>
      </c>
      <c r="O293" s="95">
        <v>0</v>
      </c>
      <c r="P293" s="95">
        <v>0</v>
      </c>
      <c r="Q293" s="95">
        <v>0</v>
      </c>
      <c r="R293" s="95">
        <v>0</v>
      </c>
      <c r="S293" s="94"/>
      <c r="T293" s="94"/>
      <c r="U293" s="94"/>
      <c r="V293" s="94"/>
      <c r="W293" s="94"/>
      <c r="X293" s="94"/>
      <c r="Y293" s="94"/>
      <c r="Z293" s="71">
        <f t="shared" si="34"/>
        <v>0</v>
      </c>
      <c r="AA293" s="17"/>
      <c r="AC293" s="39" t="s">
        <v>89</v>
      </c>
      <c r="AD293" s="43" t="s">
        <v>145</v>
      </c>
    </row>
    <row r="294" spans="1:30" ht="15" customHeight="1" x14ac:dyDescent="0.25">
      <c r="A294" s="15"/>
      <c r="B294" s="53" t="s">
        <v>210</v>
      </c>
      <c r="C294" s="239" t="s">
        <v>306</v>
      </c>
      <c r="D294" s="239"/>
      <c r="E294" s="239"/>
      <c r="F294" s="239"/>
      <c r="G294" s="239"/>
      <c r="H294" s="239"/>
      <c r="I294" s="239"/>
      <c r="J294" s="239"/>
      <c r="K294" s="95">
        <v>0</v>
      </c>
      <c r="L294" s="95">
        <v>0</v>
      </c>
      <c r="M294" s="95">
        <v>0</v>
      </c>
      <c r="N294" s="95">
        <v>0</v>
      </c>
      <c r="O294" s="95">
        <v>0</v>
      </c>
      <c r="P294" s="95">
        <v>0</v>
      </c>
      <c r="Q294" s="95">
        <v>0</v>
      </c>
      <c r="R294" s="95">
        <v>0</v>
      </c>
      <c r="S294" s="94"/>
      <c r="T294" s="94"/>
      <c r="U294" s="94"/>
      <c r="V294" s="94"/>
      <c r="W294" s="94"/>
      <c r="X294" s="94"/>
      <c r="Y294" s="94"/>
      <c r="Z294" s="71">
        <f t="shared" si="34"/>
        <v>0</v>
      </c>
      <c r="AA294" s="17"/>
      <c r="AC294" s="39" t="s">
        <v>89</v>
      </c>
      <c r="AD294" s="43" t="s">
        <v>146</v>
      </c>
    </row>
    <row r="295" spans="1:30" ht="15" customHeight="1" x14ac:dyDescent="0.25">
      <c r="A295" s="15"/>
      <c r="B295" s="53" t="s">
        <v>212</v>
      </c>
      <c r="C295" s="239" t="s">
        <v>307</v>
      </c>
      <c r="D295" s="239"/>
      <c r="E295" s="239"/>
      <c r="F295" s="239"/>
      <c r="G295" s="239"/>
      <c r="H295" s="239"/>
      <c r="I295" s="239"/>
      <c r="J295" s="239"/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  <c r="Q295" s="95">
        <v>0</v>
      </c>
      <c r="R295" s="95">
        <v>0</v>
      </c>
      <c r="S295" s="94"/>
      <c r="T295" s="94"/>
      <c r="U295" s="94"/>
      <c r="V295" s="94"/>
      <c r="W295" s="94"/>
      <c r="X295" s="94"/>
      <c r="Y295" s="94"/>
      <c r="Z295" s="71">
        <f t="shared" si="34"/>
        <v>0</v>
      </c>
      <c r="AA295" s="17"/>
      <c r="AC295" s="39" t="s">
        <v>89</v>
      </c>
      <c r="AD295" s="43" t="s">
        <v>147</v>
      </c>
    </row>
    <row r="296" spans="1:30" ht="15" customHeight="1" x14ac:dyDescent="0.25">
      <c r="A296" s="15"/>
      <c r="B296" s="53" t="s">
        <v>214</v>
      </c>
      <c r="C296" s="239" t="s">
        <v>308</v>
      </c>
      <c r="D296" s="239"/>
      <c r="E296" s="239"/>
      <c r="F296" s="239"/>
      <c r="G296" s="239"/>
      <c r="H296" s="239"/>
      <c r="I296" s="239"/>
      <c r="J296" s="239"/>
      <c r="K296" s="95">
        <v>0</v>
      </c>
      <c r="L296" s="95">
        <v>0</v>
      </c>
      <c r="M296" s="95">
        <v>0</v>
      </c>
      <c r="N296" s="95">
        <v>0</v>
      </c>
      <c r="O296" s="95">
        <v>0</v>
      </c>
      <c r="P296" s="95">
        <v>0</v>
      </c>
      <c r="Q296" s="95">
        <v>0</v>
      </c>
      <c r="R296" s="95">
        <v>0</v>
      </c>
      <c r="S296" s="94"/>
      <c r="T296" s="94"/>
      <c r="U296" s="94"/>
      <c r="V296" s="94"/>
      <c r="W296" s="94"/>
      <c r="X296" s="94"/>
      <c r="Y296" s="94"/>
      <c r="Z296" s="71">
        <f t="shared" si="34"/>
        <v>0</v>
      </c>
      <c r="AA296" s="17"/>
      <c r="AC296" s="39" t="s">
        <v>89</v>
      </c>
      <c r="AD296" s="43" t="s">
        <v>148</v>
      </c>
    </row>
    <row r="297" spans="1:30" ht="15" customHeight="1" x14ac:dyDescent="0.25">
      <c r="A297" s="15"/>
      <c r="B297" s="53" t="s">
        <v>216</v>
      </c>
      <c r="C297" s="239" t="s">
        <v>309</v>
      </c>
      <c r="D297" s="239"/>
      <c r="E297" s="239"/>
      <c r="F297" s="239"/>
      <c r="G297" s="239"/>
      <c r="H297" s="239"/>
      <c r="I297" s="239"/>
      <c r="J297" s="239"/>
      <c r="K297" s="95">
        <v>0</v>
      </c>
      <c r="L297" s="95">
        <v>1</v>
      </c>
      <c r="M297" s="95">
        <v>0</v>
      </c>
      <c r="N297" s="95">
        <v>0</v>
      </c>
      <c r="O297" s="95">
        <v>3</v>
      </c>
      <c r="P297" s="95">
        <v>4</v>
      </c>
      <c r="Q297" s="95">
        <v>1</v>
      </c>
      <c r="R297" s="95">
        <v>0</v>
      </c>
      <c r="S297" s="94"/>
      <c r="T297" s="94"/>
      <c r="U297" s="94"/>
      <c r="V297" s="94"/>
      <c r="W297" s="94"/>
      <c r="X297" s="94"/>
      <c r="Y297" s="94"/>
      <c r="Z297" s="71">
        <f t="shared" si="34"/>
        <v>9</v>
      </c>
      <c r="AA297" s="17"/>
      <c r="AC297" s="39" t="s">
        <v>89</v>
      </c>
      <c r="AD297" s="43" t="s">
        <v>149</v>
      </c>
    </row>
    <row r="298" spans="1:30" ht="15" customHeight="1" x14ac:dyDescent="0.25">
      <c r="A298" s="15"/>
      <c r="B298" s="87"/>
      <c r="C298" s="240"/>
      <c r="D298" s="239"/>
      <c r="E298" s="239"/>
      <c r="F298" s="239"/>
      <c r="G298" s="239"/>
      <c r="H298" s="239"/>
      <c r="I298" s="239"/>
      <c r="J298" s="239"/>
      <c r="K298" s="87" t="s">
        <v>218</v>
      </c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17"/>
      <c r="AC298" s="39" t="s">
        <v>89</v>
      </c>
      <c r="AD298" s="43" t="s">
        <v>150</v>
      </c>
    </row>
    <row r="299" spans="1:30" ht="33" customHeight="1" x14ac:dyDescent="0.25">
      <c r="A299" s="15" t="s">
        <v>36</v>
      </c>
      <c r="B299" s="219" t="s">
        <v>383</v>
      </c>
      <c r="C299" s="219"/>
      <c r="D299" s="219"/>
      <c r="E299" s="219"/>
      <c r="F299" s="219"/>
      <c r="G299" s="219"/>
      <c r="H299" s="219"/>
      <c r="I299" s="219"/>
      <c r="J299" s="219"/>
      <c r="K299" s="72">
        <f t="shared" ref="K299:R299" si="35">SUM(K288:K298)</f>
        <v>2</v>
      </c>
      <c r="L299" s="72">
        <f t="shared" si="35"/>
        <v>2</v>
      </c>
      <c r="M299" s="72">
        <f t="shared" si="35"/>
        <v>0</v>
      </c>
      <c r="N299" s="72">
        <f t="shared" si="35"/>
        <v>0</v>
      </c>
      <c r="O299" s="72">
        <f t="shared" si="35"/>
        <v>5</v>
      </c>
      <c r="P299" s="72">
        <f t="shared" si="35"/>
        <v>6</v>
      </c>
      <c r="Q299" s="72">
        <f t="shared" si="35"/>
        <v>4</v>
      </c>
      <c r="R299" s="72">
        <f t="shared" si="35"/>
        <v>7</v>
      </c>
      <c r="S299" s="94"/>
      <c r="T299" s="94"/>
      <c r="U299" s="94"/>
      <c r="V299" s="94"/>
      <c r="W299" s="94"/>
      <c r="X299" s="94"/>
      <c r="Y299" s="94"/>
      <c r="Z299" s="72">
        <f t="shared" ref="Z299:Z309" si="36">SUM(K299:Y299)</f>
        <v>26</v>
      </c>
      <c r="AC299" s="39"/>
      <c r="AD299" s="43" t="s">
        <v>182</v>
      </c>
    </row>
    <row r="300" spans="1:30" ht="31.5" customHeight="1" x14ac:dyDescent="0.25">
      <c r="A300" s="15" t="s">
        <v>60</v>
      </c>
      <c r="B300" s="19" t="s">
        <v>310</v>
      </c>
      <c r="C300" s="237" t="s">
        <v>311</v>
      </c>
      <c r="D300" s="237"/>
      <c r="E300" s="237"/>
      <c r="F300" s="237"/>
      <c r="G300" s="237"/>
      <c r="H300" s="237"/>
      <c r="I300" s="237"/>
      <c r="J300" s="238"/>
      <c r="K300" s="95">
        <v>2</v>
      </c>
      <c r="L300" s="95">
        <v>0</v>
      </c>
      <c r="M300" s="95">
        <v>1</v>
      </c>
      <c r="N300" s="95">
        <v>0</v>
      </c>
      <c r="O300" s="95">
        <v>0</v>
      </c>
      <c r="P300" s="95">
        <v>0</v>
      </c>
      <c r="Q300" s="95">
        <v>0</v>
      </c>
      <c r="R300" s="95">
        <v>0</v>
      </c>
      <c r="S300" s="94"/>
      <c r="T300" s="94"/>
      <c r="U300" s="94"/>
      <c r="V300" s="94"/>
      <c r="W300" s="94"/>
      <c r="X300" s="94"/>
      <c r="Y300" s="94"/>
      <c r="Z300" s="71">
        <f t="shared" si="36"/>
        <v>3</v>
      </c>
      <c r="AA300" s="17"/>
      <c r="AC300" s="39" t="s">
        <v>89</v>
      </c>
      <c r="AD300" s="43" t="s">
        <v>151</v>
      </c>
    </row>
    <row r="301" spans="1:30" ht="15" customHeight="1" x14ac:dyDescent="0.25">
      <c r="A301" s="15" t="s">
        <v>62</v>
      </c>
      <c r="B301" s="53" t="s">
        <v>61</v>
      </c>
      <c r="C301" s="239" t="s">
        <v>312</v>
      </c>
      <c r="D301" s="239"/>
      <c r="E301" s="239"/>
      <c r="F301" s="239"/>
      <c r="G301" s="239"/>
      <c r="H301" s="239"/>
      <c r="I301" s="239"/>
      <c r="J301" s="239"/>
      <c r="K301" s="95">
        <v>1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  <c r="Q301" s="95">
        <v>0</v>
      </c>
      <c r="R301" s="95">
        <v>0</v>
      </c>
      <c r="S301" s="94"/>
      <c r="T301" s="94"/>
      <c r="U301" s="94"/>
      <c r="V301" s="94"/>
      <c r="W301" s="94"/>
      <c r="X301" s="94"/>
      <c r="Y301" s="94"/>
      <c r="Z301" s="71">
        <f t="shared" si="36"/>
        <v>1</v>
      </c>
      <c r="AA301" s="17"/>
      <c r="AC301" s="39" t="s">
        <v>89</v>
      </c>
      <c r="AD301" s="43" t="s">
        <v>152</v>
      </c>
    </row>
    <row r="302" spans="1:30" ht="15" customHeight="1" x14ac:dyDescent="0.25">
      <c r="A302" s="15"/>
      <c r="B302" s="53" t="s">
        <v>63</v>
      </c>
      <c r="C302" s="239" t="s">
        <v>313</v>
      </c>
      <c r="D302" s="239"/>
      <c r="E302" s="239"/>
      <c r="F302" s="239"/>
      <c r="G302" s="239"/>
      <c r="H302" s="239"/>
      <c r="I302" s="239"/>
      <c r="J302" s="239"/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  <c r="Q302" s="95">
        <v>0</v>
      </c>
      <c r="R302" s="95">
        <v>0</v>
      </c>
      <c r="S302" s="94"/>
      <c r="T302" s="94"/>
      <c r="U302" s="94"/>
      <c r="V302" s="94"/>
      <c r="W302" s="94"/>
      <c r="X302" s="94"/>
      <c r="Y302" s="94"/>
      <c r="Z302" s="71">
        <f t="shared" si="36"/>
        <v>0</v>
      </c>
      <c r="AA302" s="17"/>
      <c r="AC302" s="39" t="s">
        <v>89</v>
      </c>
      <c r="AD302" s="43" t="s">
        <v>153</v>
      </c>
    </row>
    <row r="303" spans="1:30" ht="15" customHeight="1" x14ac:dyDescent="0.25">
      <c r="A303" s="15"/>
      <c r="B303" s="53" t="s">
        <v>204</v>
      </c>
      <c r="C303" s="239" t="s">
        <v>314</v>
      </c>
      <c r="D303" s="239"/>
      <c r="E303" s="239"/>
      <c r="F303" s="239"/>
      <c r="G303" s="239"/>
      <c r="H303" s="239"/>
      <c r="I303" s="239"/>
      <c r="J303" s="239"/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  <c r="Q303" s="95">
        <v>0</v>
      </c>
      <c r="R303" s="95">
        <v>0</v>
      </c>
      <c r="S303" s="94"/>
      <c r="T303" s="94"/>
      <c r="U303" s="94"/>
      <c r="V303" s="94"/>
      <c r="W303" s="94"/>
      <c r="X303" s="94"/>
      <c r="Y303" s="94"/>
      <c r="Z303" s="71">
        <f t="shared" si="36"/>
        <v>0</v>
      </c>
      <c r="AA303" s="17"/>
      <c r="AC303" s="39" t="s">
        <v>89</v>
      </c>
      <c r="AD303" s="43" t="s">
        <v>154</v>
      </c>
    </row>
    <row r="304" spans="1:30" ht="15" customHeight="1" x14ac:dyDescent="0.25">
      <c r="A304" s="15"/>
      <c r="B304" s="53" t="s">
        <v>206</v>
      </c>
      <c r="C304" s="239" t="s">
        <v>315</v>
      </c>
      <c r="D304" s="239"/>
      <c r="E304" s="239"/>
      <c r="F304" s="239"/>
      <c r="G304" s="239"/>
      <c r="H304" s="239"/>
      <c r="I304" s="239"/>
      <c r="J304" s="239"/>
      <c r="K304" s="95">
        <v>0</v>
      </c>
      <c r="L304" s="95">
        <v>0</v>
      </c>
      <c r="M304" s="95">
        <v>0</v>
      </c>
      <c r="N304" s="95">
        <v>0</v>
      </c>
      <c r="O304" s="95">
        <v>0</v>
      </c>
      <c r="P304" s="95">
        <v>0</v>
      </c>
      <c r="Q304" s="95">
        <v>0</v>
      </c>
      <c r="R304" s="95">
        <v>0</v>
      </c>
      <c r="S304" s="94"/>
      <c r="T304" s="94"/>
      <c r="U304" s="94"/>
      <c r="V304" s="94"/>
      <c r="W304" s="94"/>
      <c r="X304" s="94"/>
      <c r="Y304" s="94"/>
      <c r="Z304" s="71">
        <f t="shared" si="36"/>
        <v>0</v>
      </c>
      <c r="AA304" s="17"/>
      <c r="AC304" s="39" t="s">
        <v>89</v>
      </c>
      <c r="AD304" s="43" t="s">
        <v>155</v>
      </c>
    </row>
    <row r="305" spans="1:34" ht="15" customHeight="1" x14ac:dyDescent="0.25">
      <c r="A305" s="15"/>
      <c r="B305" s="53" t="s">
        <v>208</v>
      </c>
      <c r="C305" s="239" t="s">
        <v>316</v>
      </c>
      <c r="D305" s="239"/>
      <c r="E305" s="239"/>
      <c r="F305" s="239"/>
      <c r="G305" s="239"/>
      <c r="H305" s="239"/>
      <c r="I305" s="239"/>
      <c r="J305" s="239"/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  <c r="Q305" s="95">
        <v>0</v>
      </c>
      <c r="R305" s="95">
        <v>0</v>
      </c>
      <c r="S305" s="94"/>
      <c r="T305" s="94"/>
      <c r="U305" s="94"/>
      <c r="V305" s="94"/>
      <c r="W305" s="94"/>
      <c r="X305" s="94"/>
      <c r="Y305" s="94"/>
      <c r="Z305" s="71">
        <f t="shared" si="36"/>
        <v>0</v>
      </c>
      <c r="AA305" s="17"/>
      <c r="AC305" s="39" t="s">
        <v>89</v>
      </c>
      <c r="AD305" s="43" t="s">
        <v>156</v>
      </c>
    </row>
    <row r="306" spans="1:34" ht="15" customHeight="1" x14ac:dyDescent="0.25">
      <c r="A306" s="15"/>
      <c r="B306" s="53" t="s">
        <v>210</v>
      </c>
      <c r="C306" s="239" t="s">
        <v>317</v>
      </c>
      <c r="D306" s="239"/>
      <c r="E306" s="239"/>
      <c r="F306" s="239"/>
      <c r="G306" s="239"/>
      <c r="H306" s="239"/>
      <c r="I306" s="239"/>
      <c r="J306" s="239"/>
      <c r="K306" s="95">
        <v>0</v>
      </c>
      <c r="L306" s="95">
        <v>0</v>
      </c>
      <c r="M306" s="95">
        <v>0</v>
      </c>
      <c r="N306" s="95">
        <v>0</v>
      </c>
      <c r="O306" s="95">
        <v>0</v>
      </c>
      <c r="P306" s="95">
        <v>0</v>
      </c>
      <c r="Q306" s="95">
        <v>1</v>
      </c>
      <c r="R306" s="95">
        <v>0</v>
      </c>
      <c r="S306" s="94"/>
      <c r="T306" s="94"/>
      <c r="U306" s="94"/>
      <c r="V306" s="94"/>
      <c r="W306" s="94"/>
      <c r="X306" s="94"/>
      <c r="Y306" s="94"/>
      <c r="Z306" s="71">
        <f t="shared" si="36"/>
        <v>1</v>
      </c>
      <c r="AA306" s="17"/>
      <c r="AC306" s="39" t="s">
        <v>89</v>
      </c>
      <c r="AD306" s="43" t="s">
        <v>157</v>
      </c>
    </row>
    <row r="307" spans="1:34" ht="15" customHeight="1" x14ac:dyDescent="0.25">
      <c r="A307" s="15"/>
      <c r="B307" s="53" t="s">
        <v>212</v>
      </c>
      <c r="C307" s="239" t="s">
        <v>318</v>
      </c>
      <c r="D307" s="239"/>
      <c r="E307" s="239"/>
      <c r="F307" s="239"/>
      <c r="G307" s="239"/>
      <c r="H307" s="239"/>
      <c r="I307" s="239"/>
      <c r="J307" s="239"/>
      <c r="K307" s="95">
        <v>0</v>
      </c>
      <c r="L307" s="95">
        <v>0</v>
      </c>
      <c r="M307" s="95">
        <v>0</v>
      </c>
      <c r="N307" s="95">
        <v>0</v>
      </c>
      <c r="O307" s="95">
        <v>0</v>
      </c>
      <c r="P307" s="95">
        <v>0</v>
      </c>
      <c r="Q307" s="95">
        <v>0</v>
      </c>
      <c r="R307" s="95">
        <v>0</v>
      </c>
      <c r="S307" s="94"/>
      <c r="T307" s="94"/>
      <c r="U307" s="94"/>
      <c r="V307" s="94"/>
      <c r="W307" s="94"/>
      <c r="X307" s="94"/>
      <c r="Y307" s="94"/>
      <c r="Z307" s="71">
        <f t="shared" si="36"/>
        <v>0</v>
      </c>
      <c r="AA307" s="17"/>
      <c r="AC307" s="39" t="s">
        <v>89</v>
      </c>
      <c r="AD307" s="43" t="s">
        <v>158</v>
      </c>
    </row>
    <row r="308" spans="1:34" ht="15" customHeight="1" x14ac:dyDescent="0.25">
      <c r="A308" s="15"/>
      <c r="B308" s="53" t="s">
        <v>214</v>
      </c>
      <c r="C308" s="239" t="s">
        <v>319</v>
      </c>
      <c r="D308" s="239"/>
      <c r="E308" s="239"/>
      <c r="F308" s="239"/>
      <c r="G308" s="239"/>
      <c r="H308" s="239"/>
      <c r="I308" s="239"/>
      <c r="J308" s="239"/>
      <c r="K308" s="95">
        <v>0</v>
      </c>
      <c r="L308" s="95">
        <v>0</v>
      </c>
      <c r="M308" s="95">
        <v>0</v>
      </c>
      <c r="N308" s="95">
        <v>0</v>
      </c>
      <c r="O308" s="95">
        <v>0</v>
      </c>
      <c r="P308" s="95">
        <v>0</v>
      </c>
      <c r="Q308" s="95">
        <v>0</v>
      </c>
      <c r="R308" s="95">
        <v>0</v>
      </c>
      <c r="S308" s="94"/>
      <c r="T308" s="94"/>
      <c r="U308" s="94"/>
      <c r="V308" s="94"/>
      <c r="W308" s="94"/>
      <c r="X308" s="94"/>
      <c r="Y308" s="94"/>
      <c r="Z308" s="71">
        <f t="shared" si="36"/>
        <v>0</v>
      </c>
      <c r="AA308" s="17"/>
      <c r="AC308" s="39" t="s">
        <v>89</v>
      </c>
      <c r="AD308" s="43" t="s">
        <v>159</v>
      </c>
    </row>
    <row r="309" spans="1:34" ht="15" customHeight="1" x14ac:dyDescent="0.25">
      <c r="A309" s="15"/>
      <c r="B309" s="53" t="s">
        <v>216</v>
      </c>
      <c r="C309" s="239" t="s">
        <v>320</v>
      </c>
      <c r="D309" s="239"/>
      <c r="E309" s="239"/>
      <c r="F309" s="239"/>
      <c r="G309" s="239"/>
      <c r="H309" s="239"/>
      <c r="I309" s="239"/>
      <c r="J309" s="239"/>
      <c r="K309" s="95">
        <v>0</v>
      </c>
      <c r="L309" s="95">
        <v>0</v>
      </c>
      <c r="M309" s="95">
        <v>0</v>
      </c>
      <c r="N309" s="95">
        <v>0</v>
      </c>
      <c r="O309" s="95">
        <v>0</v>
      </c>
      <c r="P309" s="95">
        <v>0</v>
      </c>
      <c r="Q309" s="95">
        <v>1</v>
      </c>
      <c r="R309" s="95">
        <v>0</v>
      </c>
      <c r="S309" s="94"/>
      <c r="T309" s="94"/>
      <c r="U309" s="94"/>
      <c r="V309" s="94"/>
      <c r="W309" s="94"/>
      <c r="X309" s="94"/>
      <c r="Y309" s="94"/>
      <c r="Z309" s="71">
        <f t="shared" si="36"/>
        <v>1</v>
      </c>
      <c r="AA309" s="17"/>
      <c r="AC309" s="39" t="s">
        <v>89</v>
      </c>
      <c r="AD309" s="43" t="s">
        <v>160</v>
      </c>
    </row>
    <row r="310" spans="1:34" ht="15" customHeight="1" x14ac:dyDescent="0.25">
      <c r="A310" s="15"/>
      <c r="B310" s="88"/>
      <c r="C310" s="240"/>
      <c r="D310" s="239"/>
      <c r="E310" s="239"/>
      <c r="F310" s="239"/>
      <c r="G310" s="239"/>
      <c r="H310" s="239"/>
      <c r="I310" s="239"/>
      <c r="J310" s="239"/>
      <c r="K310" s="88" t="s">
        <v>218</v>
      </c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17"/>
      <c r="AC310" s="39" t="s">
        <v>89</v>
      </c>
      <c r="AD310" s="43" t="s">
        <v>161</v>
      </c>
    </row>
    <row r="311" spans="1:34" ht="33" customHeight="1" x14ac:dyDescent="0.25">
      <c r="A311" s="15" t="s">
        <v>36</v>
      </c>
      <c r="B311" s="219" t="s">
        <v>383</v>
      </c>
      <c r="C311" s="219"/>
      <c r="D311" s="219"/>
      <c r="E311" s="219"/>
      <c r="F311" s="219"/>
      <c r="G311" s="219"/>
      <c r="H311" s="219"/>
      <c r="I311" s="219"/>
      <c r="J311" s="219"/>
      <c r="K311" s="72">
        <f t="shared" ref="K311:R311" si="37">SUM(K300:K310)</f>
        <v>3</v>
      </c>
      <c r="L311" s="72">
        <f t="shared" si="37"/>
        <v>0</v>
      </c>
      <c r="M311" s="72">
        <f t="shared" si="37"/>
        <v>1</v>
      </c>
      <c r="N311" s="72">
        <f t="shared" si="37"/>
        <v>0</v>
      </c>
      <c r="O311" s="72">
        <f t="shared" si="37"/>
        <v>0</v>
      </c>
      <c r="P311" s="72">
        <f t="shared" si="37"/>
        <v>0</v>
      </c>
      <c r="Q311" s="72">
        <f t="shared" si="37"/>
        <v>2</v>
      </c>
      <c r="R311" s="72">
        <f t="shared" si="37"/>
        <v>0</v>
      </c>
      <c r="S311" s="94"/>
      <c r="T311" s="94"/>
      <c r="U311" s="94"/>
      <c r="V311" s="94"/>
      <c r="W311" s="94"/>
      <c r="X311" s="94"/>
      <c r="Y311" s="94"/>
      <c r="Z311" s="72">
        <f>SUM(K311:Y311)</f>
        <v>6</v>
      </c>
      <c r="AC311"/>
      <c r="AD311" s="43" t="s">
        <v>182</v>
      </c>
    </row>
    <row r="312" spans="1:34" ht="15.75" customHeight="1" x14ac:dyDescent="0.25">
      <c r="AA312" s="4" t="s">
        <v>95</v>
      </c>
      <c r="AC312"/>
    </row>
    <row r="313" spans="1:34" ht="16.5" customHeight="1" x14ac:dyDescent="0.25">
      <c r="A313" s="1"/>
      <c r="B313" s="1"/>
      <c r="C313" s="184" t="s">
        <v>38</v>
      </c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4" t="s">
        <v>44</v>
      </c>
      <c r="O313" s="185"/>
      <c r="P313" s="185"/>
      <c r="Q313" s="185"/>
      <c r="R313" s="185"/>
      <c r="S313" s="185"/>
      <c r="T313" s="185"/>
      <c r="U313" s="185"/>
      <c r="V313" s="185"/>
      <c r="W313" s="185"/>
      <c r="X313" s="185"/>
      <c r="Y313" s="186"/>
      <c r="Z313" s="1"/>
      <c r="AA313" s="1"/>
      <c r="AC313"/>
    </row>
    <row r="314" spans="1:34" ht="21.75" customHeight="1" x14ac:dyDescent="0.25">
      <c r="A314" s="20"/>
      <c r="B314" s="2"/>
      <c r="C314" s="241" t="s">
        <v>390</v>
      </c>
      <c r="D314" s="242"/>
      <c r="E314" s="242"/>
      <c r="F314" s="241" t="s">
        <v>391</v>
      </c>
      <c r="G314" s="242"/>
      <c r="H314" s="242"/>
      <c r="I314" s="241" t="s">
        <v>392</v>
      </c>
      <c r="J314" s="242"/>
      <c r="K314" s="241" t="s">
        <v>393</v>
      </c>
      <c r="L314" s="241" t="s">
        <v>394</v>
      </c>
      <c r="M314" s="242"/>
      <c r="N314" s="136" t="s">
        <v>390</v>
      </c>
      <c r="O314" s="137" t="s">
        <v>391</v>
      </c>
      <c r="P314" s="241" t="s">
        <v>392</v>
      </c>
      <c r="Q314" s="242"/>
      <c r="R314" s="241" t="s">
        <v>393</v>
      </c>
      <c r="S314" s="242"/>
      <c r="T314" s="241" t="s">
        <v>394</v>
      </c>
      <c r="U314" s="242"/>
      <c r="V314" s="241" t="s">
        <v>395</v>
      </c>
      <c r="W314" s="242"/>
      <c r="X314" s="138" t="s">
        <v>396</v>
      </c>
      <c r="Y314" s="139" t="s">
        <v>397</v>
      </c>
      <c r="Z314" s="1"/>
      <c r="AC314"/>
    </row>
    <row r="315" spans="1:34" ht="22.5" customHeight="1" x14ac:dyDescent="0.25">
      <c r="A315" s="21"/>
      <c r="B315" s="22"/>
      <c r="C315" s="242"/>
      <c r="D315" s="242"/>
      <c r="E315" s="242"/>
      <c r="F315" s="242"/>
      <c r="G315" s="242"/>
      <c r="H315" s="242"/>
      <c r="I315" s="242"/>
      <c r="J315" s="242"/>
      <c r="K315" s="242"/>
      <c r="L315" s="242"/>
      <c r="M315" s="242"/>
      <c r="N315" s="140" t="s">
        <v>398</v>
      </c>
      <c r="O315" s="141" t="s">
        <v>399</v>
      </c>
      <c r="P315" s="243" t="s">
        <v>400</v>
      </c>
      <c r="Q315" s="244"/>
      <c r="R315" s="243" t="s">
        <v>401</v>
      </c>
      <c r="S315" s="244"/>
      <c r="T315" s="243" t="s">
        <v>402</v>
      </c>
      <c r="U315" s="244"/>
      <c r="V315" s="243" t="s">
        <v>403</v>
      </c>
      <c r="W315" s="244"/>
      <c r="X315" s="142" t="s">
        <v>404</v>
      </c>
      <c r="Y315" s="143" t="s">
        <v>405</v>
      </c>
      <c r="AC315"/>
    </row>
    <row r="316" spans="1:34" ht="15" customHeight="1" x14ac:dyDescent="0.25">
      <c r="AC316"/>
      <c r="AF316" s="42"/>
    </row>
    <row r="317" spans="1:34" ht="1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16"/>
      <c r="K317" s="216"/>
      <c r="L317" s="216"/>
      <c r="M317" s="216"/>
      <c r="N317" s="216"/>
      <c r="O317" s="216"/>
      <c r="P317" s="216"/>
      <c r="Q317" s="216"/>
      <c r="R317" s="216"/>
      <c r="S317" s="216"/>
      <c r="T317" s="216"/>
      <c r="U317" s="216"/>
      <c r="V317" s="216"/>
      <c r="W317" s="216"/>
      <c r="X317" s="1"/>
      <c r="Y317" s="2"/>
      <c r="Z317" s="1"/>
      <c r="AA317" s="3"/>
      <c r="AC317"/>
      <c r="AD317" t="s">
        <v>375</v>
      </c>
      <c r="AH317" s="93" t="s">
        <v>387</v>
      </c>
    </row>
    <row r="318" spans="1:34" ht="22.5" customHeight="1" x14ac:dyDescent="0.25">
      <c r="J318" s="176" t="s">
        <v>4</v>
      </c>
      <c r="K318" s="176"/>
      <c r="L318" s="176"/>
      <c r="M318" s="176"/>
      <c r="N318" s="5" t="s">
        <v>358</v>
      </c>
      <c r="O318" s="5"/>
      <c r="P318" s="5"/>
      <c r="Q318" s="5"/>
      <c r="R318" s="5" t="s">
        <v>5</v>
      </c>
      <c r="S318" s="5"/>
      <c r="T318" s="5"/>
      <c r="U318" s="5" t="s">
        <v>356</v>
      </c>
      <c r="W318" s="5"/>
      <c r="X318" s="6"/>
      <c r="Y318" s="173" t="s">
        <v>2</v>
      </c>
      <c r="Z318" s="173"/>
      <c r="AC318"/>
      <c r="AH318" s="93" t="s">
        <v>386</v>
      </c>
    </row>
    <row r="319" spans="1:34" ht="22.5" customHeight="1" x14ac:dyDescent="0.25">
      <c r="J319" s="176" t="s">
        <v>6</v>
      </c>
      <c r="K319" s="176"/>
      <c r="L319" s="176"/>
      <c r="M319" s="176"/>
      <c r="N319" s="5" t="s">
        <v>357</v>
      </c>
      <c r="O319" s="5"/>
      <c r="P319" s="5"/>
      <c r="Q319" s="5"/>
      <c r="R319" s="5" t="s">
        <v>7</v>
      </c>
      <c r="S319" s="5"/>
      <c r="T319" s="5"/>
      <c r="U319" s="5" t="s">
        <v>355</v>
      </c>
      <c r="W319" s="5"/>
      <c r="X319" s="6"/>
      <c r="Y319" s="173"/>
      <c r="Z319" s="173"/>
      <c r="AC319"/>
    </row>
    <row r="320" spans="1:34" ht="22.5" customHeight="1" x14ac:dyDescent="0.25">
      <c r="J320" s="177"/>
      <c r="K320" s="177"/>
      <c r="L320" s="177"/>
      <c r="M320" s="177"/>
      <c r="N320" s="5"/>
      <c r="O320" s="5"/>
      <c r="P320" s="5"/>
      <c r="Q320" s="5"/>
      <c r="R320" s="5" t="s">
        <v>8</v>
      </c>
      <c r="S320" s="5"/>
      <c r="T320" s="5"/>
      <c r="U320" s="5" t="s">
        <v>355</v>
      </c>
      <c r="W320" s="5"/>
      <c r="X320" s="1"/>
      <c r="Y320" s="171" t="s">
        <v>375</v>
      </c>
      <c r="Z320" s="171"/>
      <c r="AC320"/>
    </row>
    <row r="321" spans="1:30" ht="21.75" customHeight="1" x14ac:dyDescent="0.25"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217"/>
      <c r="X321" s="217"/>
      <c r="Y321" s="217"/>
      <c r="Z321" s="217"/>
      <c r="AC321"/>
    </row>
    <row r="322" spans="1:30" ht="21.75" customHeight="1" x14ac:dyDescent="0.25"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217"/>
      <c r="X322" s="217"/>
      <c r="Y322" s="217"/>
      <c r="Z322" s="217"/>
      <c r="AC322"/>
    </row>
    <row r="323" spans="1:30" ht="21.75" customHeight="1" x14ac:dyDescent="0.25"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218" t="s">
        <v>376</v>
      </c>
      <c r="X323" s="218"/>
      <c r="Y323" s="218"/>
      <c r="Z323" s="218"/>
      <c r="AC323"/>
    </row>
    <row r="324" spans="1:30" ht="24.95" customHeight="1" x14ac:dyDescent="0.25">
      <c r="A324" s="52" t="s">
        <v>9</v>
      </c>
      <c r="B324" s="183" t="s">
        <v>10</v>
      </c>
      <c r="C324" s="183"/>
      <c r="D324" s="183"/>
      <c r="E324" s="183"/>
      <c r="F324" s="183"/>
      <c r="G324" s="183"/>
      <c r="H324" s="183"/>
      <c r="I324" s="183"/>
      <c r="J324" s="183"/>
      <c r="K324" s="183" t="s">
        <v>11</v>
      </c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  <c r="AC324"/>
    </row>
    <row r="325" spans="1:30" ht="48.75" customHeight="1" x14ac:dyDescent="0.25">
      <c r="A325" s="52" t="s">
        <v>57</v>
      </c>
      <c r="B325" s="219" t="s">
        <v>58</v>
      </c>
      <c r="C325" s="219"/>
      <c r="D325" s="219"/>
      <c r="E325" s="219"/>
      <c r="F325" s="219"/>
      <c r="G325" s="219"/>
      <c r="H325" s="219"/>
      <c r="I325" s="219"/>
      <c r="J325" s="219"/>
      <c r="K325" s="9" t="s">
        <v>185</v>
      </c>
      <c r="L325" s="9" t="s">
        <v>187</v>
      </c>
      <c r="M325" s="9" t="s">
        <v>189</v>
      </c>
      <c r="N325" s="9" t="s">
        <v>191</v>
      </c>
      <c r="O325" s="9" t="s">
        <v>193</v>
      </c>
      <c r="P325" s="9" t="s">
        <v>195</v>
      </c>
      <c r="Q325" s="9" t="s">
        <v>197</v>
      </c>
      <c r="R325" s="9" t="s">
        <v>199</v>
      </c>
      <c r="S325" s="94"/>
      <c r="T325" s="94"/>
      <c r="U325" s="94"/>
      <c r="V325" s="94"/>
      <c r="W325" s="94"/>
      <c r="X325" s="94"/>
      <c r="Y325" s="94"/>
      <c r="Z325" s="52" t="s">
        <v>200</v>
      </c>
      <c r="AC325"/>
      <c r="AD325" s="58" t="s">
        <v>183</v>
      </c>
    </row>
    <row r="326" spans="1:30" ht="12.75" customHeight="1" x14ac:dyDescent="0.25">
      <c r="A326" s="10" t="s">
        <v>13</v>
      </c>
      <c r="B326" s="220" t="s">
        <v>14</v>
      </c>
      <c r="C326" s="220"/>
      <c r="D326" s="220"/>
      <c r="E326" s="220"/>
      <c r="F326" s="220"/>
      <c r="G326" s="220"/>
      <c r="H326" s="220"/>
      <c r="I326" s="220"/>
      <c r="J326" s="220"/>
      <c r="K326" s="11" t="s">
        <v>15</v>
      </c>
      <c r="L326" s="11" t="s">
        <v>16</v>
      </c>
      <c r="M326" s="11" t="s">
        <v>17</v>
      </c>
      <c r="N326" s="11" t="s">
        <v>18</v>
      </c>
      <c r="O326" s="11" t="s">
        <v>19</v>
      </c>
      <c r="P326" s="11" t="s">
        <v>20</v>
      </c>
      <c r="Q326" s="11" t="s">
        <v>21</v>
      </c>
      <c r="R326" s="11" t="s">
        <v>22</v>
      </c>
      <c r="S326" s="11" t="s">
        <v>23</v>
      </c>
      <c r="T326" s="11" t="s">
        <v>24</v>
      </c>
      <c r="U326" s="11" t="s">
        <v>25</v>
      </c>
      <c r="V326" s="11" t="s">
        <v>26</v>
      </c>
      <c r="W326" s="11" t="s">
        <v>27</v>
      </c>
      <c r="X326" s="11" t="s">
        <v>28</v>
      </c>
      <c r="Y326" s="11" t="s">
        <v>29</v>
      </c>
      <c r="Z326" s="11" t="s">
        <v>30</v>
      </c>
      <c r="AA326" s="12"/>
      <c r="AC326"/>
      <c r="AD326" s="45"/>
    </row>
    <row r="327" spans="1:30" ht="15" customHeight="1" x14ac:dyDescent="0.25">
      <c r="A327" s="233" t="s">
        <v>59</v>
      </c>
      <c r="B327" s="233"/>
      <c r="C327" s="233"/>
      <c r="D327" s="233"/>
      <c r="E327" s="233"/>
      <c r="F327" s="233"/>
      <c r="G327" s="233"/>
      <c r="H327" s="233"/>
      <c r="I327" s="233"/>
      <c r="J327" s="233"/>
      <c r="K327" s="234"/>
      <c r="L327" s="235"/>
      <c r="M327" s="235"/>
      <c r="N327" s="235"/>
      <c r="O327" s="235"/>
      <c r="P327" s="235"/>
      <c r="Q327" s="235"/>
      <c r="R327" s="235"/>
      <c r="S327" s="235"/>
      <c r="T327" s="235"/>
      <c r="U327" s="235"/>
      <c r="V327" s="235"/>
      <c r="W327" s="235"/>
      <c r="X327" s="235"/>
      <c r="Y327" s="235"/>
      <c r="Z327" s="236"/>
      <c r="AA327" s="14"/>
      <c r="AC327"/>
      <c r="AD327" s="62"/>
    </row>
    <row r="328" spans="1:30" ht="30" customHeight="1" x14ac:dyDescent="0.25">
      <c r="A328" s="15" t="s">
        <v>60</v>
      </c>
      <c r="B328" s="16" t="s">
        <v>321</v>
      </c>
      <c r="C328" s="237" t="s">
        <v>322</v>
      </c>
      <c r="D328" s="237"/>
      <c r="E328" s="237"/>
      <c r="F328" s="237"/>
      <c r="G328" s="237"/>
      <c r="H328" s="237"/>
      <c r="I328" s="237"/>
      <c r="J328" s="238"/>
      <c r="K328" s="95">
        <v>1</v>
      </c>
      <c r="L328" s="95">
        <v>4</v>
      </c>
      <c r="M328" s="95">
        <v>4</v>
      </c>
      <c r="N328" s="95">
        <v>2</v>
      </c>
      <c r="O328" s="95">
        <v>3</v>
      </c>
      <c r="P328" s="95">
        <v>0</v>
      </c>
      <c r="Q328" s="95">
        <v>1</v>
      </c>
      <c r="R328" s="95">
        <v>3</v>
      </c>
      <c r="S328" s="94"/>
      <c r="T328" s="94"/>
      <c r="U328" s="94"/>
      <c r="V328" s="94"/>
      <c r="W328" s="94"/>
      <c r="X328" s="94"/>
      <c r="Y328" s="94"/>
      <c r="Z328" s="71">
        <f t="shared" ref="Z328:Z337" si="38">SUM(K328:Y328)</f>
        <v>18</v>
      </c>
      <c r="AA328" s="17"/>
      <c r="AC328" s="39" t="s">
        <v>89</v>
      </c>
      <c r="AD328" s="43" t="s">
        <v>140</v>
      </c>
    </row>
    <row r="329" spans="1:30" ht="15" customHeight="1" x14ac:dyDescent="0.25">
      <c r="A329" s="15" t="s">
        <v>62</v>
      </c>
      <c r="B329" s="53" t="s">
        <v>61</v>
      </c>
      <c r="C329" s="239" t="s">
        <v>323</v>
      </c>
      <c r="D329" s="239"/>
      <c r="E329" s="239"/>
      <c r="F329" s="239"/>
      <c r="G329" s="239"/>
      <c r="H329" s="239"/>
      <c r="I329" s="239"/>
      <c r="J329" s="239"/>
      <c r="K329" s="95">
        <v>2</v>
      </c>
      <c r="L329" s="95">
        <v>1</v>
      </c>
      <c r="M329" s="95">
        <v>0</v>
      </c>
      <c r="N329" s="95">
        <v>3</v>
      </c>
      <c r="O329" s="95">
        <v>13</v>
      </c>
      <c r="P329" s="95">
        <v>7</v>
      </c>
      <c r="Q329" s="95">
        <v>0</v>
      </c>
      <c r="R329" s="95">
        <v>1</v>
      </c>
      <c r="S329" s="94"/>
      <c r="T329" s="94"/>
      <c r="U329" s="94"/>
      <c r="V329" s="94"/>
      <c r="W329" s="94"/>
      <c r="X329" s="94"/>
      <c r="Y329" s="94"/>
      <c r="Z329" s="71">
        <f t="shared" si="38"/>
        <v>27</v>
      </c>
      <c r="AA329" s="17"/>
      <c r="AC329" s="39" t="s">
        <v>89</v>
      </c>
      <c r="AD329" s="43" t="s">
        <v>141</v>
      </c>
    </row>
    <row r="330" spans="1:30" ht="15" customHeight="1" x14ac:dyDescent="0.25">
      <c r="A330" s="15"/>
      <c r="B330" s="53" t="s">
        <v>63</v>
      </c>
      <c r="C330" s="239" t="s">
        <v>324</v>
      </c>
      <c r="D330" s="239"/>
      <c r="E330" s="239"/>
      <c r="F330" s="239"/>
      <c r="G330" s="239"/>
      <c r="H330" s="239"/>
      <c r="I330" s="239"/>
      <c r="J330" s="239"/>
      <c r="K330" s="95">
        <v>0</v>
      </c>
      <c r="L330" s="95">
        <v>0</v>
      </c>
      <c r="M330" s="95">
        <v>1</v>
      </c>
      <c r="N330" s="95">
        <v>0</v>
      </c>
      <c r="O330" s="95">
        <v>0</v>
      </c>
      <c r="P330" s="95">
        <v>1</v>
      </c>
      <c r="Q330" s="95">
        <v>0</v>
      </c>
      <c r="R330" s="95">
        <v>0</v>
      </c>
      <c r="S330" s="94"/>
      <c r="T330" s="94"/>
      <c r="U330" s="94"/>
      <c r="V330" s="94"/>
      <c r="W330" s="94"/>
      <c r="X330" s="94"/>
      <c r="Y330" s="94"/>
      <c r="Z330" s="71">
        <f t="shared" si="38"/>
        <v>2</v>
      </c>
      <c r="AA330" s="17"/>
      <c r="AC330" s="39" t="s">
        <v>89</v>
      </c>
      <c r="AD330" s="43" t="s">
        <v>142</v>
      </c>
    </row>
    <row r="331" spans="1:30" ht="15" customHeight="1" x14ac:dyDescent="0.25">
      <c r="A331" s="15"/>
      <c r="B331" s="53" t="s">
        <v>204</v>
      </c>
      <c r="C331" s="239" t="s">
        <v>325</v>
      </c>
      <c r="D331" s="239"/>
      <c r="E331" s="239"/>
      <c r="F331" s="239"/>
      <c r="G331" s="239"/>
      <c r="H331" s="239"/>
      <c r="I331" s="239"/>
      <c r="J331" s="239"/>
      <c r="K331" s="95">
        <v>0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  <c r="Q331" s="95">
        <v>0</v>
      </c>
      <c r="R331" s="95">
        <v>0</v>
      </c>
      <c r="S331" s="94"/>
      <c r="T331" s="94"/>
      <c r="U331" s="94"/>
      <c r="V331" s="94"/>
      <c r="W331" s="94"/>
      <c r="X331" s="94"/>
      <c r="Y331" s="94"/>
      <c r="Z331" s="71">
        <f t="shared" si="38"/>
        <v>0</v>
      </c>
      <c r="AA331" s="17"/>
      <c r="AC331" s="39" t="s">
        <v>89</v>
      </c>
      <c r="AD331" s="43" t="s">
        <v>143</v>
      </c>
    </row>
    <row r="332" spans="1:30" ht="15" customHeight="1" x14ac:dyDescent="0.25">
      <c r="A332" s="15"/>
      <c r="B332" s="53" t="s">
        <v>206</v>
      </c>
      <c r="C332" s="239" t="s">
        <v>326</v>
      </c>
      <c r="D332" s="239"/>
      <c r="E332" s="239"/>
      <c r="F332" s="239"/>
      <c r="G332" s="239"/>
      <c r="H332" s="239"/>
      <c r="I332" s="239"/>
      <c r="J332" s="239"/>
      <c r="K332" s="95">
        <v>0</v>
      </c>
      <c r="L332" s="95">
        <v>0</v>
      </c>
      <c r="M332" s="95">
        <v>2</v>
      </c>
      <c r="N332" s="95">
        <v>0</v>
      </c>
      <c r="O332" s="95">
        <v>0</v>
      </c>
      <c r="P332" s="95">
        <v>0</v>
      </c>
      <c r="Q332" s="95">
        <v>0</v>
      </c>
      <c r="R332" s="95">
        <v>0</v>
      </c>
      <c r="S332" s="94"/>
      <c r="T332" s="94"/>
      <c r="U332" s="94"/>
      <c r="V332" s="94"/>
      <c r="W332" s="94"/>
      <c r="X332" s="94"/>
      <c r="Y332" s="94"/>
      <c r="Z332" s="71">
        <f t="shared" si="38"/>
        <v>2</v>
      </c>
      <c r="AA332" s="17"/>
      <c r="AC332" s="39" t="s">
        <v>89</v>
      </c>
      <c r="AD332" s="43" t="s">
        <v>144</v>
      </c>
    </row>
    <row r="333" spans="1:30" ht="15" customHeight="1" x14ac:dyDescent="0.25">
      <c r="A333" s="15"/>
      <c r="B333" s="53" t="s">
        <v>208</v>
      </c>
      <c r="C333" s="239" t="s">
        <v>327</v>
      </c>
      <c r="D333" s="239"/>
      <c r="E333" s="239"/>
      <c r="F333" s="239"/>
      <c r="G333" s="239"/>
      <c r="H333" s="239"/>
      <c r="I333" s="239"/>
      <c r="J333" s="239"/>
      <c r="K333" s="95">
        <v>0</v>
      </c>
      <c r="L333" s="95">
        <v>0</v>
      </c>
      <c r="M333" s="95">
        <v>0</v>
      </c>
      <c r="N333" s="95">
        <v>1</v>
      </c>
      <c r="O333" s="95">
        <v>0</v>
      </c>
      <c r="P333" s="95">
        <v>0</v>
      </c>
      <c r="Q333" s="95">
        <v>1</v>
      </c>
      <c r="R333" s="95">
        <v>1</v>
      </c>
      <c r="S333" s="94"/>
      <c r="T333" s="94"/>
      <c r="U333" s="94"/>
      <c r="V333" s="94"/>
      <c r="W333" s="94"/>
      <c r="X333" s="94"/>
      <c r="Y333" s="94"/>
      <c r="Z333" s="71">
        <f t="shared" si="38"/>
        <v>3</v>
      </c>
      <c r="AA333" s="17"/>
      <c r="AC333" s="39" t="s">
        <v>89</v>
      </c>
      <c r="AD333" s="43" t="s">
        <v>145</v>
      </c>
    </row>
    <row r="334" spans="1:30" ht="15" customHeight="1" x14ac:dyDescent="0.25">
      <c r="A334" s="15"/>
      <c r="B334" s="53" t="s">
        <v>210</v>
      </c>
      <c r="C334" s="239" t="s">
        <v>328</v>
      </c>
      <c r="D334" s="239"/>
      <c r="E334" s="239"/>
      <c r="F334" s="239"/>
      <c r="G334" s="239"/>
      <c r="H334" s="239"/>
      <c r="I334" s="239"/>
      <c r="J334" s="239"/>
      <c r="K334" s="95">
        <v>0</v>
      </c>
      <c r="L334" s="95">
        <v>1</v>
      </c>
      <c r="M334" s="95">
        <v>1</v>
      </c>
      <c r="N334" s="95">
        <v>0</v>
      </c>
      <c r="O334" s="95">
        <v>0</v>
      </c>
      <c r="P334" s="95">
        <v>0</v>
      </c>
      <c r="Q334" s="95">
        <v>0</v>
      </c>
      <c r="R334" s="95">
        <v>1</v>
      </c>
      <c r="S334" s="94"/>
      <c r="T334" s="94"/>
      <c r="U334" s="94"/>
      <c r="V334" s="94"/>
      <c r="W334" s="94"/>
      <c r="X334" s="94"/>
      <c r="Y334" s="94"/>
      <c r="Z334" s="71">
        <f t="shared" si="38"/>
        <v>3</v>
      </c>
      <c r="AA334" s="17"/>
      <c r="AC334" s="39" t="s">
        <v>89</v>
      </c>
      <c r="AD334" s="43" t="s">
        <v>146</v>
      </c>
    </row>
    <row r="335" spans="1:30" ht="15" customHeight="1" x14ac:dyDescent="0.25">
      <c r="A335" s="15"/>
      <c r="B335" s="53" t="s">
        <v>212</v>
      </c>
      <c r="C335" s="239" t="s">
        <v>329</v>
      </c>
      <c r="D335" s="239"/>
      <c r="E335" s="239"/>
      <c r="F335" s="239"/>
      <c r="G335" s="239"/>
      <c r="H335" s="239"/>
      <c r="I335" s="239"/>
      <c r="J335" s="239"/>
      <c r="K335" s="95">
        <v>0</v>
      </c>
      <c r="L335" s="95">
        <v>0</v>
      </c>
      <c r="M335" s="95">
        <v>0</v>
      </c>
      <c r="N335" s="95">
        <v>0</v>
      </c>
      <c r="O335" s="95">
        <v>1</v>
      </c>
      <c r="P335" s="95">
        <v>0</v>
      </c>
      <c r="Q335" s="95">
        <v>0</v>
      </c>
      <c r="R335" s="95">
        <v>0</v>
      </c>
      <c r="S335" s="94"/>
      <c r="T335" s="94"/>
      <c r="U335" s="94"/>
      <c r="V335" s="94"/>
      <c r="W335" s="94"/>
      <c r="X335" s="94"/>
      <c r="Y335" s="94"/>
      <c r="Z335" s="71">
        <f t="shared" si="38"/>
        <v>1</v>
      </c>
      <c r="AA335" s="17"/>
      <c r="AC335" s="39" t="s">
        <v>89</v>
      </c>
      <c r="AD335" s="43" t="s">
        <v>147</v>
      </c>
    </row>
    <row r="336" spans="1:30" ht="15" customHeight="1" x14ac:dyDescent="0.25">
      <c r="A336" s="15"/>
      <c r="B336" s="53" t="s">
        <v>214</v>
      </c>
      <c r="C336" s="239" t="s">
        <v>330</v>
      </c>
      <c r="D336" s="239"/>
      <c r="E336" s="239"/>
      <c r="F336" s="239"/>
      <c r="G336" s="239"/>
      <c r="H336" s="239"/>
      <c r="I336" s="239"/>
      <c r="J336" s="239"/>
      <c r="K336" s="95">
        <v>0</v>
      </c>
      <c r="L336" s="95">
        <v>0</v>
      </c>
      <c r="M336" s="95">
        <v>1</v>
      </c>
      <c r="N336" s="95">
        <v>2</v>
      </c>
      <c r="O336" s="95">
        <v>1</v>
      </c>
      <c r="P336" s="95">
        <v>0</v>
      </c>
      <c r="Q336" s="95">
        <v>0</v>
      </c>
      <c r="R336" s="95">
        <v>1</v>
      </c>
      <c r="S336" s="94"/>
      <c r="T336" s="94"/>
      <c r="U336" s="94"/>
      <c r="V336" s="94"/>
      <c r="W336" s="94"/>
      <c r="X336" s="94"/>
      <c r="Y336" s="94"/>
      <c r="Z336" s="71">
        <f t="shared" si="38"/>
        <v>5</v>
      </c>
      <c r="AA336" s="17"/>
      <c r="AC336" s="39" t="s">
        <v>89</v>
      </c>
      <c r="AD336" s="43" t="s">
        <v>148</v>
      </c>
    </row>
    <row r="337" spans="1:30" ht="15" customHeight="1" x14ac:dyDescent="0.25">
      <c r="A337" s="15"/>
      <c r="B337" s="53" t="s">
        <v>216</v>
      </c>
      <c r="C337" s="239" t="s">
        <v>331</v>
      </c>
      <c r="D337" s="239"/>
      <c r="E337" s="239"/>
      <c r="F337" s="239"/>
      <c r="G337" s="239"/>
      <c r="H337" s="239"/>
      <c r="I337" s="239"/>
      <c r="J337" s="239"/>
      <c r="K337" s="95">
        <v>1</v>
      </c>
      <c r="L337" s="95">
        <v>1</v>
      </c>
      <c r="M337" s="95">
        <v>5</v>
      </c>
      <c r="N337" s="95">
        <v>1</v>
      </c>
      <c r="O337" s="95">
        <v>0</v>
      </c>
      <c r="P337" s="95">
        <v>1</v>
      </c>
      <c r="Q337" s="95">
        <v>2</v>
      </c>
      <c r="R337" s="95">
        <v>1</v>
      </c>
      <c r="S337" s="94"/>
      <c r="T337" s="94"/>
      <c r="U337" s="94"/>
      <c r="V337" s="94"/>
      <c r="W337" s="94"/>
      <c r="X337" s="94"/>
      <c r="Y337" s="94"/>
      <c r="Z337" s="71">
        <f t="shared" si="38"/>
        <v>12</v>
      </c>
      <c r="AA337" s="17"/>
      <c r="AC337" s="39" t="s">
        <v>89</v>
      </c>
      <c r="AD337" s="43" t="s">
        <v>149</v>
      </c>
    </row>
    <row r="338" spans="1:30" ht="15" customHeight="1" x14ac:dyDescent="0.25">
      <c r="A338" s="15"/>
      <c r="B338" s="89"/>
      <c r="C338" s="240"/>
      <c r="D338" s="239"/>
      <c r="E338" s="239"/>
      <c r="F338" s="239"/>
      <c r="G338" s="239"/>
      <c r="H338" s="239"/>
      <c r="I338" s="239"/>
      <c r="J338" s="239"/>
      <c r="K338" s="89" t="s">
        <v>218</v>
      </c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17"/>
      <c r="AC338" s="39" t="s">
        <v>89</v>
      </c>
      <c r="AD338" s="43" t="s">
        <v>150</v>
      </c>
    </row>
    <row r="339" spans="1:30" ht="33" customHeight="1" x14ac:dyDescent="0.25">
      <c r="A339" s="15" t="s">
        <v>36</v>
      </c>
      <c r="B339" s="219" t="s">
        <v>383</v>
      </c>
      <c r="C339" s="219"/>
      <c r="D339" s="219"/>
      <c r="E339" s="219"/>
      <c r="F339" s="219"/>
      <c r="G339" s="219"/>
      <c r="H339" s="219"/>
      <c r="I339" s="219"/>
      <c r="J339" s="219"/>
      <c r="K339" s="72">
        <f t="shared" ref="K339:R339" si="39">SUM(K328:K338)</f>
        <v>4</v>
      </c>
      <c r="L339" s="72">
        <f t="shared" si="39"/>
        <v>7</v>
      </c>
      <c r="M339" s="72">
        <f t="shared" si="39"/>
        <v>14</v>
      </c>
      <c r="N339" s="72">
        <f t="shared" si="39"/>
        <v>9</v>
      </c>
      <c r="O339" s="72">
        <f t="shared" si="39"/>
        <v>18</v>
      </c>
      <c r="P339" s="72">
        <f t="shared" si="39"/>
        <v>9</v>
      </c>
      <c r="Q339" s="72">
        <f t="shared" si="39"/>
        <v>4</v>
      </c>
      <c r="R339" s="72">
        <f t="shared" si="39"/>
        <v>8</v>
      </c>
      <c r="S339" s="94"/>
      <c r="T339" s="94"/>
      <c r="U339" s="94"/>
      <c r="V339" s="94"/>
      <c r="W339" s="94"/>
      <c r="X339" s="94"/>
      <c r="Y339" s="94"/>
      <c r="Z339" s="72">
        <f t="shared" ref="Z339:Z349" si="40">SUM(K339:Y339)</f>
        <v>73</v>
      </c>
      <c r="AC339" s="39"/>
      <c r="AD339" s="43" t="s">
        <v>182</v>
      </c>
    </row>
    <row r="340" spans="1:30" ht="31.5" customHeight="1" x14ac:dyDescent="0.25">
      <c r="A340" s="15" t="s">
        <v>60</v>
      </c>
      <c r="B340" s="19" t="s">
        <v>332</v>
      </c>
      <c r="C340" s="237" t="s">
        <v>333</v>
      </c>
      <c r="D340" s="237"/>
      <c r="E340" s="237"/>
      <c r="F340" s="237"/>
      <c r="G340" s="237"/>
      <c r="H340" s="237"/>
      <c r="I340" s="237"/>
      <c r="J340" s="238"/>
      <c r="K340" s="95">
        <v>1</v>
      </c>
      <c r="L340" s="95">
        <v>2</v>
      </c>
      <c r="M340" s="95">
        <v>1</v>
      </c>
      <c r="N340" s="95">
        <v>1</v>
      </c>
      <c r="O340" s="95">
        <v>3</v>
      </c>
      <c r="P340" s="95">
        <v>0</v>
      </c>
      <c r="Q340" s="95">
        <v>1</v>
      </c>
      <c r="R340" s="95">
        <v>1</v>
      </c>
      <c r="S340" s="94"/>
      <c r="T340" s="94"/>
      <c r="U340" s="94"/>
      <c r="V340" s="94"/>
      <c r="W340" s="94"/>
      <c r="X340" s="94"/>
      <c r="Y340" s="94"/>
      <c r="Z340" s="71">
        <f t="shared" si="40"/>
        <v>10</v>
      </c>
      <c r="AA340" s="17"/>
      <c r="AC340" s="39" t="s">
        <v>89</v>
      </c>
      <c r="AD340" s="43" t="s">
        <v>151</v>
      </c>
    </row>
    <row r="341" spans="1:30" ht="15" customHeight="1" x14ac:dyDescent="0.25">
      <c r="A341" s="15" t="s">
        <v>62</v>
      </c>
      <c r="B341" s="53" t="s">
        <v>61</v>
      </c>
      <c r="C341" s="239" t="s">
        <v>334</v>
      </c>
      <c r="D341" s="239"/>
      <c r="E341" s="239"/>
      <c r="F341" s="239"/>
      <c r="G341" s="239"/>
      <c r="H341" s="239"/>
      <c r="I341" s="239"/>
      <c r="J341" s="239"/>
      <c r="K341" s="95">
        <v>0</v>
      </c>
      <c r="L341" s="95">
        <v>3</v>
      </c>
      <c r="M341" s="95">
        <v>2</v>
      </c>
      <c r="N341" s="95">
        <v>4</v>
      </c>
      <c r="O341" s="95">
        <v>5</v>
      </c>
      <c r="P341" s="95">
        <v>2</v>
      </c>
      <c r="Q341" s="95">
        <v>1</v>
      </c>
      <c r="R341" s="95">
        <v>3</v>
      </c>
      <c r="S341" s="94"/>
      <c r="T341" s="94"/>
      <c r="U341" s="94"/>
      <c r="V341" s="94"/>
      <c r="W341" s="94"/>
      <c r="X341" s="94"/>
      <c r="Y341" s="94"/>
      <c r="Z341" s="71">
        <f t="shared" si="40"/>
        <v>20</v>
      </c>
      <c r="AA341" s="17"/>
      <c r="AC341" s="39" t="s">
        <v>89</v>
      </c>
      <c r="AD341" s="43" t="s">
        <v>152</v>
      </c>
    </row>
    <row r="342" spans="1:30" ht="15" customHeight="1" x14ac:dyDescent="0.25">
      <c r="A342" s="15"/>
      <c r="B342" s="53" t="s">
        <v>63</v>
      </c>
      <c r="C342" s="239" t="s">
        <v>335</v>
      </c>
      <c r="D342" s="239"/>
      <c r="E342" s="239"/>
      <c r="F342" s="239"/>
      <c r="G342" s="239"/>
      <c r="H342" s="239"/>
      <c r="I342" s="239"/>
      <c r="J342" s="239"/>
      <c r="K342" s="95">
        <v>6</v>
      </c>
      <c r="L342" s="95">
        <v>10</v>
      </c>
      <c r="M342" s="95">
        <v>4</v>
      </c>
      <c r="N342" s="95">
        <v>8</v>
      </c>
      <c r="O342" s="95">
        <v>7</v>
      </c>
      <c r="P342" s="95">
        <v>7</v>
      </c>
      <c r="Q342" s="95">
        <v>9</v>
      </c>
      <c r="R342" s="95">
        <v>8</v>
      </c>
      <c r="S342" s="94"/>
      <c r="T342" s="94"/>
      <c r="U342" s="94"/>
      <c r="V342" s="94"/>
      <c r="W342" s="94"/>
      <c r="X342" s="94"/>
      <c r="Y342" s="94"/>
      <c r="Z342" s="71">
        <f t="shared" si="40"/>
        <v>59</v>
      </c>
      <c r="AA342" s="17"/>
      <c r="AC342" s="39" t="s">
        <v>89</v>
      </c>
      <c r="AD342" s="43" t="s">
        <v>153</v>
      </c>
    </row>
    <row r="343" spans="1:30" ht="15" customHeight="1" x14ac:dyDescent="0.25">
      <c r="A343" s="15"/>
      <c r="B343" s="53" t="s">
        <v>204</v>
      </c>
      <c r="C343" s="239" t="s">
        <v>336</v>
      </c>
      <c r="D343" s="239"/>
      <c r="E343" s="239"/>
      <c r="F343" s="239"/>
      <c r="G343" s="239"/>
      <c r="H343" s="239"/>
      <c r="I343" s="239"/>
      <c r="J343" s="239"/>
      <c r="K343" s="95">
        <v>2</v>
      </c>
      <c r="L343" s="95">
        <v>1</v>
      </c>
      <c r="M343" s="95">
        <v>0</v>
      </c>
      <c r="N343" s="95">
        <v>2</v>
      </c>
      <c r="O343" s="95">
        <v>19</v>
      </c>
      <c r="P343" s="95">
        <v>6</v>
      </c>
      <c r="Q343" s="95">
        <v>0</v>
      </c>
      <c r="R343" s="95">
        <v>1</v>
      </c>
      <c r="S343" s="94"/>
      <c r="T343" s="94"/>
      <c r="U343" s="94"/>
      <c r="V343" s="94"/>
      <c r="W343" s="94"/>
      <c r="X343" s="94"/>
      <c r="Y343" s="94"/>
      <c r="Z343" s="71">
        <f t="shared" si="40"/>
        <v>31</v>
      </c>
      <c r="AA343" s="17"/>
      <c r="AC343" s="39" t="s">
        <v>89</v>
      </c>
      <c r="AD343" s="43" t="s">
        <v>154</v>
      </c>
    </row>
    <row r="344" spans="1:30" ht="15" customHeight="1" x14ac:dyDescent="0.25">
      <c r="A344" s="15"/>
      <c r="B344" s="53" t="s">
        <v>206</v>
      </c>
      <c r="C344" s="239" t="s">
        <v>337</v>
      </c>
      <c r="D344" s="239"/>
      <c r="E344" s="239"/>
      <c r="F344" s="239"/>
      <c r="G344" s="239"/>
      <c r="H344" s="239"/>
      <c r="I344" s="239"/>
      <c r="J344" s="239"/>
      <c r="K344" s="95">
        <v>1</v>
      </c>
      <c r="L344" s="95">
        <v>1</v>
      </c>
      <c r="M344" s="95">
        <v>0</v>
      </c>
      <c r="N344" s="95">
        <v>0</v>
      </c>
      <c r="O344" s="95">
        <v>1</v>
      </c>
      <c r="P344" s="95">
        <v>0</v>
      </c>
      <c r="Q344" s="95">
        <v>0</v>
      </c>
      <c r="R344" s="95">
        <v>0</v>
      </c>
      <c r="S344" s="94"/>
      <c r="T344" s="94"/>
      <c r="U344" s="94"/>
      <c r="V344" s="94"/>
      <c r="W344" s="94"/>
      <c r="X344" s="94"/>
      <c r="Y344" s="94"/>
      <c r="Z344" s="71">
        <f t="shared" si="40"/>
        <v>3</v>
      </c>
      <c r="AA344" s="17"/>
      <c r="AC344" s="39" t="s">
        <v>89</v>
      </c>
      <c r="AD344" s="43" t="s">
        <v>155</v>
      </c>
    </row>
    <row r="345" spans="1:30" ht="15" customHeight="1" x14ac:dyDescent="0.25">
      <c r="A345" s="15"/>
      <c r="B345" s="53" t="s">
        <v>208</v>
      </c>
      <c r="C345" s="239" t="s">
        <v>338</v>
      </c>
      <c r="D345" s="239"/>
      <c r="E345" s="239"/>
      <c r="F345" s="239"/>
      <c r="G345" s="239"/>
      <c r="H345" s="239"/>
      <c r="I345" s="239"/>
      <c r="J345" s="239"/>
      <c r="K345" s="95">
        <v>0</v>
      </c>
      <c r="L345" s="95">
        <v>0</v>
      </c>
      <c r="M345" s="95">
        <v>0</v>
      </c>
      <c r="N345" s="95">
        <v>0</v>
      </c>
      <c r="O345" s="95">
        <v>0</v>
      </c>
      <c r="P345" s="95">
        <v>0</v>
      </c>
      <c r="Q345" s="95">
        <v>0</v>
      </c>
      <c r="R345" s="95">
        <v>0</v>
      </c>
      <c r="S345" s="94"/>
      <c r="T345" s="94"/>
      <c r="U345" s="94"/>
      <c r="V345" s="94"/>
      <c r="W345" s="94"/>
      <c r="X345" s="94"/>
      <c r="Y345" s="94"/>
      <c r="Z345" s="71">
        <f t="shared" si="40"/>
        <v>0</v>
      </c>
      <c r="AA345" s="17"/>
      <c r="AC345" s="39" t="s">
        <v>89</v>
      </c>
      <c r="AD345" s="43" t="s">
        <v>156</v>
      </c>
    </row>
    <row r="346" spans="1:30" ht="15" customHeight="1" x14ac:dyDescent="0.25">
      <c r="A346" s="15"/>
      <c r="B346" s="53" t="s">
        <v>210</v>
      </c>
      <c r="C346" s="239" t="s">
        <v>339</v>
      </c>
      <c r="D346" s="239"/>
      <c r="E346" s="239"/>
      <c r="F346" s="239"/>
      <c r="G346" s="239"/>
      <c r="H346" s="239"/>
      <c r="I346" s="239"/>
      <c r="J346" s="239"/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  <c r="Q346" s="95">
        <v>0</v>
      </c>
      <c r="R346" s="95">
        <v>0</v>
      </c>
      <c r="S346" s="94"/>
      <c r="T346" s="94"/>
      <c r="U346" s="94"/>
      <c r="V346" s="94"/>
      <c r="W346" s="94"/>
      <c r="X346" s="94"/>
      <c r="Y346" s="94"/>
      <c r="Z346" s="71">
        <f t="shared" si="40"/>
        <v>0</v>
      </c>
      <c r="AA346" s="17"/>
      <c r="AC346" s="39" t="s">
        <v>89</v>
      </c>
      <c r="AD346" s="43" t="s">
        <v>157</v>
      </c>
    </row>
    <row r="347" spans="1:30" ht="15" customHeight="1" x14ac:dyDescent="0.25">
      <c r="A347" s="15"/>
      <c r="B347" s="53" t="s">
        <v>212</v>
      </c>
      <c r="C347" s="239" t="s">
        <v>340</v>
      </c>
      <c r="D347" s="239"/>
      <c r="E347" s="239"/>
      <c r="F347" s="239"/>
      <c r="G347" s="239"/>
      <c r="H347" s="239"/>
      <c r="I347" s="239"/>
      <c r="J347" s="239"/>
      <c r="K347" s="95">
        <v>0</v>
      </c>
      <c r="L347" s="95">
        <v>0</v>
      </c>
      <c r="M347" s="95">
        <v>1</v>
      </c>
      <c r="N347" s="95">
        <v>0</v>
      </c>
      <c r="O347" s="95">
        <v>0</v>
      </c>
      <c r="P347" s="95">
        <v>1</v>
      </c>
      <c r="Q347" s="95">
        <v>0</v>
      </c>
      <c r="R347" s="95">
        <v>0</v>
      </c>
      <c r="S347" s="94"/>
      <c r="T347" s="94"/>
      <c r="U347" s="94"/>
      <c r="V347" s="94"/>
      <c r="W347" s="94"/>
      <c r="X347" s="94"/>
      <c r="Y347" s="94"/>
      <c r="Z347" s="71">
        <f t="shared" si="40"/>
        <v>2</v>
      </c>
      <c r="AA347" s="17"/>
      <c r="AC347" s="39" t="s">
        <v>89</v>
      </c>
      <c r="AD347" s="43" t="s">
        <v>158</v>
      </c>
    </row>
    <row r="348" spans="1:30" ht="15" customHeight="1" x14ac:dyDescent="0.25">
      <c r="A348" s="15"/>
      <c r="B348" s="53" t="s">
        <v>214</v>
      </c>
      <c r="C348" s="239" t="s">
        <v>341</v>
      </c>
      <c r="D348" s="239"/>
      <c r="E348" s="239"/>
      <c r="F348" s="239"/>
      <c r="G348" s="239"/>
      <c r="H348" s="239"/>
      <c r="I348" s="239"/>
      <c r="J348" s="239"/>
      <c r="K348" s="95">
        <v>0</v>
      </c>
      <c r="L348" s="95">
        <v>0</v>
      </c>
      <c r="M348" s="95">
        <v>0</v>
      </c>
      <c r="N348" s="95">
        <v>0</v>
      </c>
      <c r="O348" s="95">
        <v>0</v>
      </c>
      <c r="P348" s="95">
        <v>0</v>
      </c>
      <c r="Q348" s="95">
        <v>0</v>
      </c>
      <c r="R348" s="95">
        <v>0</v>
      </c>
      <c r="S348" s="94"/>
      <c r="T348" s="94"/>
      <c r="U348" s="94"/>
      <c r="V348" s="94"/>
      <c r="W348" s="94"/>
      <c r="X348" s="94"/>
      <c r="Y348" s="94"/>
      <c r="Z348" s="71">
        <f t="shared" si="40"/>
        <v>0</v>
      </c>
      <c r="AA348" s="17"/>
      <c r="AC348" s="39" t="s">
        <v>89</v>
      </c>
      <c r="AD348" s="43" t="s">
        <v>159</v>
      </c>
    </row>
    <row r="349" spans="1:30" ht="15" customHeight="1" x14ac:dyDescent="0.25">
      <c r="A349" s="15"/>
      <c r="B349" s="53" t="s">
        <v>216</v>
      </c>
      <c r="C349" s="239" t="s">
        <v>342</v>
      </c>
      <c r="D349" s="239"/>
      <c r="E349" s="239"/>
      <c r="F349" s="239"/>
      <c r="G349" s="239"/>
      <c r="H349" s="239"/>
      <c r="I349" s="239"/>
      <c r="J349" s="239"/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1</v>
      </c>
      <c r="Q349" s="95">
        <v>1</v>
      </c>
      <c r="R349" s="95">
        <v>0</v>
      </c>
      <c r="S349" s="94"/>
      <c r="T349" s="94"/>
      <c r="U349" s="94"/>
      <c r="V349" s="94"/>
      <c r="W349" s="94"/>
      <c r="X349" s="94"/>
      <c r="Y349" s="94"/>
      <c r="Z349" s="71">
        <f t="shared" si="40"/>
        <v>2</v>
      </c>
      <c r="AA349" s="17"/>
      <c r="AC349" s="39" t="s">
        <v>89</v>
      </c>
      <c r="AD349" s="43" t="s">
        <v>160</v>
      </c>
    </row>
    <row r="350" spans="1:30" ht="15" customHeight="1" x14ac:dyDescent="0.25">
      <c r="A350" s="15"/>
      <c r="B350" s="90"/>
      <c r="C350" s="240"/>
      <c r="D350" s="239"/>
      <c r="E350" s="239"/>
      <c r="F350" s="239"/>
      <c r="G350" s="239"/>
      <c r="H350" s="239"/>
      <c r="I350" s="239"/>
      <c r="J350" s="239"/>
      <c r="K350" s="90" t="s">
        <v>218</v>
      </c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17"/>
      <c r="AC350" s="39" t="s">
        <v>89</v>
      </c>
      <c r="AD350" s="43" t="s">
        <v>161</v>
      </c>
    </row>
    <row r="351" spans="1:30" ht="33" customHeight="1" x14ac:dyDescent="0.25">
      <c r="A351" s="15" t="s">
        <v>36</v>
      </c>
      <c r="B351" s="219" t="s">
        <v>383</v>
      </c>
      <c r="C351" s="219"/>
      <c r="D351" s="219"/>
      <c r="E351" s="219"/>
      <c r="F351" s="219"/>
      <c r="G351" s="219"/>
      <c r="H351" s="219"/>
      <c r="I351" s="219"/>
      <c r="J351" s="219"/>
      <c r="K351" s="72">
        <f t="shared" ref="K351:R351" si="41">SUM(K340:K350)</f>
        <v>10</v>
      </c>
      <c r="L351" s="72">
        <f t="shared" si="41"/>
        <v>17</v>
      </c>
      <c r="M351" s="72">
        <f t="shared" si="41"/>
        <v>8</v>
      </c>
      <c r="N351" s="72">
        <f t="shared" si="41"/>
        <v>15</v>
      </c>
      <c r="O351" s="72">
        <f t="shared" si="41"/>
        <v>35</v>
      </c>
      <c r="P351" s="72">
        <f t="shared" si="41"/>
        <v>17</v>
      </c>
      <c r="Q351" s="72">
        <f t="shared" si="41"/>
        <v>12</v>
      </c>
      <c r="R351" s="72">
        <f t="shared" si="41"/>
        <v>13</v>
      </c>
      <c r="S351" s="94"/>
      <c r="T351" s="94"/>
      <c r="U351" s="94"/>
      <c r="V351" s="94"/>
      <c r="W351" s="94"/>
      <c r="X351" s="94"/>
      <c r="Y351" s="94"/>
      <c r="Z351" s="72">
        <f>SUM(K351:Y351)</f>
        <v>127</v>
      </c>
      <c r="AC351"/>
      <c r="AD351" s="43" t="s">
        <v>182</v>
      </c>
    </row>
    <row r="352" spans="1:30" ht="15.75" customHeight="1" x14ac:dyDescent="0.25">
      <c r="AA352" s="4" t="s">
        <v>95</v>
      </c>
      <c r="AC352"/>
    </row>
    <row r="353" spans="1:34" ht="16.5" customHeight="1" x14ac:dyDescent="0.25">
      <c r="A353" s="1"/>
      <c r="B353" s="1"/>
      <c r="C353" s="184" t="s">
        <v>38</v>
      </c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4" t="s">
        <v>44</v>
      </c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  <c r="Y353" s="186"/>
      <c r="Z353" s="1"/>
      <c r="AA353" s="1"/>
      <c r="AC353"/>
    </row>
    <row r="354" spans="1:34" ht="21.75" customHeight="1" x14ac:dyDescent="0.25">
      <c r="A354" s="20"/>
      <c r="B354" s="2"/>
      <c r="C354" s="241" t="s">
        <v>390</v>
      </c>
      <c r="D354" s="242"/>
      <c r="E354" s="242"/>
      <c r="F354" s="241" t="s">
        <v>391</v>
      </c>
      <c r="G354" s="242"/>
      <c r="H354" s="242"/>
      <c r="I354" s="241" t="s">
        <v>392</v>
      </c>
      <c r="J354" s="242"/>
      <c r="K354" s="241" t="s">
        <v>393</v>
      </c>
      <c r="L354" s="241" t="s">
        <v>394</v>
      </c>
      <c r="M354" s="242"/>
      <c r="N354" s="144" t="s">
        <v>390</v>
      </c>
      <c r="O354" s="145" t="s">
        <v>391</v>
      </c>
      <c r="P354" s="241" t="s">
        <v>392</v>
      </c>
      <c r="Q354" s="242"/>
      <c r="R354" s="241" t="s">
        <v>393</v>
      </c>
      <c r="S354" s="242"/>
      <c r="T354" s="241" t="s">
        <v>394</v>
      </c>
      <c r="U354" s="242"/>
      <c r="V354" s="241" t="s">
        <v>395</v>
      </c>
      <c r="W354" s="242"/>
      <c r="X354" s="146" t="s">
        <v>396</v>
      </c>
      <c r="Y354" s="147" t="s">
        <v>397</v>
      </c>
      <c r="Z354" s="1"/>
      <c r="AC354"/>
    </row>
    <row r="355" spans="1:34" ht="22.5" customHeight="1" x14ac:dyDescent="0.25">
      <c r="A355" s="21"/>
      <c r="B355" s="22"/>
      <c r="C355" s="242"/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148" t="s">
        <v>398</v>
      </c>
      <c r="O355" s="149" t="s">
        <v>399</v>
      </c>
      <c r="P355" s="243" t="s">
        <v>400</v>
      </c>
      <c r="Q355" s="244"/>
      <c r="R355" s="243" t="s">
        <v>401</v>
      </c>
      <c r="S355" s="244"/>
      <c r="T355" s="243" t="s">
        <v>402</v>
      </c>
      <c r="U355" s="244"/>
      <c r="V355" s="243" t="s">
        <v>403</v>
      </c>
      <c r="W355" s="244"/>
      <c r="X355" s="150" t="s">
        <v>404</v>
      </c>
      <c r="Y355" s="151" t="s">
        <v>405</v>
      </c>
      <c r="AC355"/>
    </row>
    <row r="356" spans="1:34" ht="15" customHeight="1" x14ac:dyDescent="0.25">
      <c r="AC356"/>
      <c r="AF356" s="42"/>
    </row>
    <row r="357" spans="1:34" ht="1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1"/>
      <c r="Y357" s="2"/>
      <c r="Z357" s="1"/>
      <c r="AA357" s="3"/>
      <c r="AC357"/>
      <c r="AD357" t="s">
        <v>377</v>
      </c>
      <c r="AH357" s="93" t="s">
        <v>387</v>
      </c>
    </row>
    <row r="358" spans="1:34" ht="22.5" customHeight="1" x14ac:dyDescent="0.25">
      <c r="J358" s="176" t="s">
        <v>4</v>
      </c>
      <c r="K358" s="176"/>
      <c r="L358" s="176"/>
      <c r="M358" s="176"/>
      <c r="N358" s="5" t="s">
        <v>358</v>
      </c>
      <c r="O358" s="5"/>
      <c r="P358" s="5"/>
      <c r="Q358" s="5"/>
      <c r="R358" s="5" t="s">
        <v>5</v>
      </c>
      <c r="S358" s="5"/>
      <c r="T358" s="5"/>
      <c r="U358" s="5" t="s">
        <v>356</v>
      </c>
      <c r="W358" s="5"/>
      <c r="X358" s="6"/>
      <c r="Y358" s="173" t="s">
        <v>2</v>
      </c>
      <c r="Z358" s="173"/>
      <c r="AC358"/>
      <c r="AH358" s="93" t="s">
        <v>386</v>
      </c>
    </row>
    <row r="359" spans="1:34" ht="22.5" customHeight="1" x14ac:dyDescent="0.25">
      <c r="J359" s="176" t="s">
        <v>6</v>
      </c>
      <c r="K359" s="176"/>
      <c r="L359" s="176"/>
      <c r="M359" s="176"/>
      <c r="N359" s="5" t="s">
        <v>357</v>
      </c>
      <c r="O359" s="5"/>
      <c r="P359" s="5"/>
      <c r="Q359" s="5"/>
      <c r="R359" s="5" t="s">
        <v>7</v>
      </c>
      <c r="S359" s="5"/>
      <c r="T359" s="5"/>
      <c r="U359" s="5" t="s">
        <v>355</v>
      </c>
      <c r="W359" s="5"/>
      <c r="X359" s="6"/>
      <c r="Y359" s="173"/>
      <c r="Z359" s="173"/>
      <c r="AC359"/>
    </row>
    <row r="360" spans="1:34" ht="22.5" customHeight="1" x14ac:dyDescent="0.25">
      <c r="J360" s="177"/>
      <c r="K360" s="177"/>
      <c r="L360" s="177"/>
      <c r="M360" s="177"/>
      <c r="N360" s="5"/>
      <c r="O360" s="5"/>
      <c r="P360" s="5"/>
      <c r="Q360" s="5"/>
      <c r="R360" s="5" t="s">
        <v>8</v>
      </c>
      <c r="S360" s="5"/>
      <c r="T360" s="5"/>
      <c r="U360" s="5" t="s">
        <v>355</v>
      </c>
      <c r="W360" s="5"/>
      <c r="X360" s="1"/>
      <c r="Y360" s="171" t="s">
        <v>377</v>
      </c>
      <c r="Z360" s="171"/>
      <c r="AC360"/>
    </row>
    <row r="361" spans="1:34" ht="21.75" customHeight="1" x14ac:dyDescent="0.25"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217"/>
      <c r="X361" s="217"/>
      <c r="Y361" s="217"/>
      <c r="Z361" s="217"/>
      <c r="AC361"/>
    </row>
    <row r="362" spans="1:34" ht="21.75" customHeight="1" x14ac:dyDescent="0.25"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217"/>
      <c r="X362" s="217"/>
      <c r="Y362" s="217"/>
      <c r="Z362" s="217"/>
      <c r="AC362"/>
    </row>
    <row r="363" spans="1:34" ht="21.75" customHeight="1" x14ac:dyDescent="0.25"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218" t="s">
        <v>378</v>
      </c>
      <c r="X363" s="218"/>
      <c r="Y363" s="218"/>
      <c r="Z363" s="218"/>
      <c r="AC363"/>
    </row>
    <row r="364" spans="1:34" ht="24.95" customHeight="1" x14ac:dyDescent="0.25">
      <c r="A364" s="52" t="s">
        <v>9</v>
      </c>
      <c r="B364" s="183" t="s">
        <v>10</v>
      </c>
      <c r="C364" s="183"/>
      <c r="D364" s="183"/>
      <c r="E364" s="183"/>
      <c r="F364" s="183"/>
      <c r="G364" s="183"/>
      <c r="H364" s="183"/>
      <c r="I364" s="183"/>
      <c r="J364" s="183"/>
      <c r="K364" s="183" t="s">
        <v>11</v>
      </c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C364"/>
    </row>
    <row r="365" spans="1:34" ht="48.75" customHeight="1" x14ac:dyDescent="0.25">
      <c r="A365" s="52" t="s">
        <v>57</v>
      </c>
      <c r="B365" s="219" t="s">
        <v>58</v>
      </c>
      <c r="C365" s="219"/>
      <c r="D365" s="219"/>
      <c r="E365" s="219"/>
      <c r="F365" s="219"/>
      <c r="G365" s="219"/>
      <c r="H365" s="219"/>
      <c r="I365" s="219"/>
      <c r="J365" s="219"/>
      <c r="K365" s="9" t="s">
        <v>185</v>
      </c>
      <c r="L365" s="9" t="s">
        <v>187</v>
      </c>
      <c r="M365" s="9" t="s">
        <v>189</v>
      </c>
      <c r="N365" s="9" t="s">
        <v>191</v>
      </c>
      <c r="O365" s="9" t="s">
        <v>193</v>
      </c>
      <c r="P365" s="9" t="s">
        <v>195</v>
      </c>
      <c r="Q365" s="9" t="s">
        <v>197</v>
      </c>
      <c r="R365" s="9" t="s">
        <v>199</v>
      </c>
      <c r="S365" s="94"/>
      <c r="T365" s="94"/>
      <c r="U365" s="94"/>
      <c r="V365" s="94"/>
      <c r="W365" s="94"/>
      <c r="X365" s="94"/>
      <c r="Y365" s="94"/>
      <c r="Z365" s="52" t="s">
        <v>200</v>
      </c>
      <c r="AC365"/>
      <c r="AD365" s="58" t="s">
        <v>183</v>
      </c>
    </row>
    <row r="366" spans="1:34" ht="12.75" customHeight="1" x14ac:dyDescent="0.25">
      <c r="A366" s="10" t="s">
        <v>13</v>
      </c>
      <c r="B366" s="220" t="s">
        <v>14</v>
      </c>
      <c r="C366" s="220"/>
      <c r="D366" s="220"/>
      <c r="E366" s="220"/>
      <c r="F366" s="220"/>
      <c r="G366" s="220"/>
      <c r="H366" s="220"/>
      <c r="I366" s="220"/>
      <c r="J366" s="220"/>
      <c r="K366" s="11" t="s">
        <v>15</v>
      </c>
      <c r="L366" s="11" t="s">
        <v>16</v>
      </c>
      <c r="M366" s="11" t="s">
        <v>17</v>
      </c>
      <c r="N366" s="11" t="s">
        <v>18</v>
      </c>
      <c r="O366" s="11" t="s">
        <v>19</v>
      </c>
      <c r="P366" s="11" t="s">
        <v>20</v>
      </c>
      <c r="Q366" s="11" t="s">
        <v>21</v>
      </c>
      <c r="R366" s="11" t="s">
        <v>22</v>
      </c>
      <c r="S366" s="11" t="s">
        <v>23</v>
      </c>
      <c r="T366" s="11" t="s">
        <v>24</v>
      </c>
      <c r="U366" s="11" t="s">
        <v>25</v>
      </c>
      <c r="V366" s="11" t="s">
        <v>26</v>
      </c>
      <c r="W366" s="11" t="s">
        <v>27</v>
      </c>
      <c r="X366" s="11" t="s">
        <v>28</v>
      </c>
      <c r="Y366" s="11" t="s">
        <v>29</v>
      </c>
      <c r="Z366" s="11" t="s">
        <v>30</v>
      </c>
      <c r="AA366" s="12"/>
      <c r="AC366"/>
      <c r="AD366" s="45"/>
    </row>
    <row r="367" spans="1:34" ht="15" customHeight="1" x14ac:dyDescent="0.25">
      <c r="A367" s="233" t="s">
        <v>59</v>
      </c>
      <c r="B367" s="233"/>
      <c r="C367" s="233"/>
      <c r="D367" s="233"/>
      <c r="E367" s="233"/>
      <c r="F367" s="233"/>
      <c r="G367" s="233"/>
      <c r="H367" s="233"/>
      <c r="I367" s="233"/>
      <c r="J367" s="233"/>
      <c r="K367" s="234"/>
      <c r="L367" s="235"/>
      <c r="M367" s="235"/>
      <c r="N367" s="235"/>
      <c r="O367" s="235"/>
      <c r="P367" s="235"/>
      <c r="Q367" s="235"/>
      <c r="R367" s="235"/>
      <c r="S367" s="235"/>
      <c r="T367" s="235"/>
      <c r="U367" s="235"/>
      <c r="V367" s="235"/>
      <c r="W367" s="235"/>
      <c r="X367" s="235"/>
      <c r="Y367" s="235"/>
      <c r="Z367" s="236"/>
      <c r="AA367" s="14"/>
      <c r="AC367"/>
      <c r="AD367" s="62"/>
    </row>
    <row r="368" spans="1:34" ht="30" customHeight="1" x14ac:dyDescent="0.25">
      <c r="A368" s="15" t="s">
        <v>60</v>
      </c>
      <c r="B368" s="16" t="s">
        <v>343</v>
      </c>
      <c r="C368" s="237" t="s">
        <v>344</v>
      </c>
      <c r="D368" s="237"/>
      <c r="E368" s="237"/>
      <c r="F368" s="237"/>
      <c r="G368" s="237"/>
      <c r="H368" s="237"/>
      <c r="I368" s="237"/>
      <c r="J368" s="238"/>
      <c r="K368" s="95">
        <v>1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  <c r="Q368" s="95">
        <v>1</v>
      </c>
      <c r="R368" s="95">
        <v>0</v>
      </c>
      <c r="S368" s="94"/>
      <c r="T368" s="94"/>
      <c r="U368" s="94"/>
      <c r="V368" s="94"/>
      <c r="W368" s="94"/>
      <c r="X368" s="94"/>
      <c r="Y368" s="94"/>
      <c r="Z368" s="71">
        <f t="shared" ref="Z368:Z374" si="42">SUM(K368:Y368)</f>
        <v>2</v>
      </c>
      <c r="AA368" s="17"/>
      <c r="AC368" s="39" t="s">
        <v>89</v>
      </c>
      <c r="AD368" s="43" t="s">
        <v>140</v>
      </c>
    </row>
    <row r="369" spans="1:30" ht="15" customHeight="1" x14ac:dyDescent="0.25">
      <c r="A369" s="15" t="s">
        <v>62</v>
      </c>
      <c r="B369" s="53" t="s">
        <v>61</v>
      </c>
      <c r="C369" s="239" t="s">
        <v>345</v>
      </c>
      <c r="D369" s="239"/>
      <c r="E369" s="239"/>
      <c r="F369" s="239"/>
      <c r="G369" s="239"/>
      <c r="H369" s="239"/>
      <c r="I369" s="239"/>
      <c r="J369" s="239"/>
      <c r="K369" s="95">
        <v>0</v>
      </c>
      <c r="L369" s="95">
        <v>0</v>
      </c>
      <c r="M369" s="95">
        <v>0</v>
      </c>
      <c r="N369" s="95">
        <v>0</v>
      </c>
      <c r="O369" s="95">
        <v>0</v>
      </c>
      <c r="P369" s="95">
        <v>0</v>
      </c>
      <c r="Q369" s="95">
        <v>0</v>
      </c>
      <c r="R369" s="95">
        <v>0</v>
      </c>
      <c r="S369" s="94"/>
      <c r="T369" s="94"/>
      <c r="U369" s="94"/>
      <c r="V369" s="94"/>
      <c r="W369" s="94"/>
      <c r="X369" s="94"/>
      <c r="Y369" s="94"/>
      <c r="Z369" s="71">
        <f t="shared" si="42"/>
        <v>0</v>
      </c>
      <c r="AA369" s="17"/>
      <c r="AC369" s="39" t="s">
        <v>89</v>
      </c>
      <c r="AD369" s="43" t="s">
        <v>141</v>
      </c>
    </row>
    <row r="370" spans="1:30" ht="15" customHeight="1" x14ac:dyDescent="0.25">
      <c r="A370" s="15"/>
      <c r="B370" s="53" t="s">
        <v>63</v>
      </c>
      <c r="C370" s="239" t="s">
        <v>346</v>
      </c>
      <c r="D370" s="239"/>
      <c r="E370" s="239"/>
      <c r="F370" s="239"/>
      <c r="G370" s="239"/>
      <c r="H370" s="239"/>
      <c r="I370" s="239"/>
      <c r="J370" s="239"/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  <c r="Q370" s="95">
        <v>0</v>
      </c>
      <c r="R370" s="95">
        <v>0</v>
      </c>
      <c r="S370" s="94"/>
      <c r="T370" s="94"/>
      <c r="U370" s="94"/>
      <c r="V370" s="94"/>
      <c r="W370" s="94"/>
      <c r="X370" s="94"/>
      <c r="Y370" s="94"/>
      <c r="Z370" s="71">
        <f t="shared" si="42"/>
        <v>0</v>
      </c>
      <c r="AA370" s="17"/>
      <c r="AC370" s="39" t="s">
        <v>89</v>
      </c>
      <c r="AD370" s="43" t="s">
        <v>142</v>
      </c>
    </row>
    <row r="371" spans="1:30" ht="15" customHeight="1" x14ac:dyDescent="0.25">
      <c r="A371" s="15"/>
      <c r="B371" s="53" t="s">
        <v>204</v>
      </c>
      <c r="C371" s="239" t="s">
        <v>347</v>
      </c>
      <c r="D371" s="239"/>
      <c r="E371" s="239"/>
      <c r="F371" s="239"/>
      <c r="G371" s="239"/>
      <c r="H371" s="239"/>
      <c r="I371" s="239"/>
      <c r="J371" s="239"/>
      <c r="K371" s="95">
        <v>0</v>
      </c>
      <c r="L371" s="95">
        <v>0</v>
      </c>
      <c r="M371" s="95">
        <v>0</v>
      </c>
      <c r="N371" s="95">
        <v>0</v>
      </c>
      <c r="O371" s="95">
        <v>0</v>
      </c>
      <c r="P371" s="95">
        <v>0</v>
      </c>
      <c r="Q371" s="95">
        <v>0</v>
      </c>
      <c r="R371" s="95">
        <v>0</v>
      </c>
      <c r="S371" s="94"/>
      <c r="T371" s="94"/>
      <c r="U371" s="94"/>
      <c r="V371" s="94"/>
      <c r="W371" s="94"/>
      <c r="X371" s="94"/>
      <c r="Y371" s="94"/>
      <c r="Z371" s="71">
        <f t="shared" si="42"/>
        <v>0</v>
      </c>
      <c r="AA371" s="17"/>
      <c r="AC371" s="39" t="s">
        <v>89</v>
      </c>
      <c r="AD371" s="43" t="s">
        <v>143</v>
      </c>
    </row>
    <row r="372" spans="1:30" ht="15" customHeight="1" x14ac:dyDescent="0.25">
      <c r="A372" s="15"/>
      <c r="B372" s="53" t="s">
        <v>206</v>
      </c>
      <c r="C372" s="239" t="s">
        <v>348</v>
      </c>
      <c r="D372" s="239"/>
      <c r="E372" s="239"/>
      <c r="F372" s="239"/>
      <c r="G372" s="239"/>
      <c r="H372" s="239"/>
      <c r="I372" s="239"/>
      <c r="J372" s="239"/>
      <c r="K372" s="95">
        <v>0</v>
      </c>
      <c r="L372" s="95">
        <v>0</v>
      </c>
      <c r="M372" s="95">
        <v>0</v>
      </c>
      <c r="N372" s="95">
        <v>0</v>
      </c>
      <c r="O372" s="95">
        <v>0</v>
      </c>
      <c r="P372" s="95">
        <v>0</v>
      </c>
      <c r="Q372" s="95">
        <v>0</v>
      </c>
      <c r="R372" s="95">
        <v>0</v>
      </c>
      <c r="S372" s="94"/>
      <c r="T372" s="94"/>
      <c r="U372" s="94"/>
      <c r="V372" s="94"/>
      <c r="W372" s="94"/>
      <c r="X372" s="94"/>
      <c r="Y372" s="94"/>
      <c r="Z372" s="71">
        <f t="shared" si="42"/>
        <v>0</v>
      </c>
      <c r="AA372" s="17"/>
      <c r="AC372" s="39" t="s">
        <v>89</v>
      </c>
      <c r="AD372" s="43" t="s">
        <v>144</v>
      </c>
    </row>
    <row r="373" spans="1:30" ht="15" customHeight="1" x14ac:dyDescent="0.25">
      <c r="A373" s="15"/>
      <c r="B373" s="53" t="s">
        <v>208</v>
      </c>
      <c r="C373" s="239" t="s">
        <v>349</v>
      </c>
      <c r="D373" s="239"/>
      <c r="E373" s="239"/>
      <c r="F373" s="239"/>
      <c r="G373" s="239"/>
      <c r="H373" s="239"/>
      <c r="I373" s="239"/>
      <c r="J373" s="239"/>
      <c r="K373" s="95">
        <v>0</v>
      </c>
      <c r="L373" s="95">
        <v>0</v>
      </c>
      <c r="M373" s="95">
        <v>0</v>
      </c>
      <c r="N373" s="95">
        <v>0</v>
      </c>
      <c r="O373" s="95">
        <v>0</v>
      </c>
      <c r="P373" s="95">
        <v>0</v>
      </c>
      <c r="Q373" s="95">
        <v>0</v>
      </c>
      <c r="R373" s="95">
        <v>0</v>
      </c>
      <c r="S373" s="94"/>
      <c r="T373" s="94"/>
      <c r="U373" s="94"/>
      <c r="V373" s="94"/>
      <c r="W373" s="94"/>
      <c r="X373" s="94"/>
      <c r="Y373" s="94"/>
      <c r="Z373" s="71">
        <f t="shared" si="42"/>
        <v>0</v>
      </c>
      <c r="AA373" s="17"/>
      <c r="AC373" s="39" t="s">
        <v>89</v>
      </c>
      <c r="AD373" s="43" t="s">
        <v>145</v>
      </c>
    </row>
    <row r="374" spans="1:30" ht="15" customHeight="1" x14ac:dyDescent="0.25">
      <c r="A374" s="15"/>
      <c r="B374" s="53" t="s">
        <v>210</v>
      </c>
      <c r="C374" s="239" t="s">
        <v>350</v>
      </c>
      <c r="D374" s="239"/>
      <c r="E374" s="239"/>
      <c r="F374" s="239"/>
      <c r="G374" s="239"/>
      <c r="H374" s="239"/>
      <c r="I374" s="239"/>
      <c r="J374" s="239"/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  <c r="Q374" s="95">
        <v>1</v>
      </c>
      <c r="R374" s="95">
        <v>0</v>
      </c>
      <c r="S374" s="94"/>
      <c r="T374" s="94"/>
      <c r="U374" s="94"/>
      <c r="V374" s="94"/>
      <c r="W374" s="94"/>
      <c r="X374" s="94"/>
      <c r="Y374" s="94"/>
      <c r="Z374" s="71">
        <f t="shared" si="42"/>
        <v>1</v>
      </c>
      <c r="AA374" s="17"/>
      <c r="AC374" s="39" t="s">
        <v>89</v>
      </c>
      <c r="AD374" s="43" t="s">
        <v>146</v>
      </c>
    </row>
    <row r="375" spans="1:30" ht="15" customHeight="1" x14ac:dyDescent="0.25">
      <c r="A375" s="15"/>
      <c r="B375" s="91"/>
      <c r="C375" s="240"/>
      <c r="D375" s="239"/>
      <c r="E375" s="239"/>
      <c r="F375" s="239"/>
      <c r="G375" s="239"/>
      <c r="H375" s="239"/>
      <c r="I375" s="239"/>
      <c r="J375" s="239"/>
      <c r="K375" s="91" t="s">
        <v>218</v>
      </c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17"/>
      <c r="AC375" s="39" t="s">
        <v>89</v>
      </c>
      <c r="AD375" s="43" t="s">
        <v>147</v>
      </c>
    </row>
    <row r="376" spans="1:30" ht="15" customHeight="1" x14ac:dyDescent="0.25">
      <c r="A376" s="15"/>
      <c r="B376" s="91"/>
      <c r="C376" s="240"/>
      <c r="D376" s="239"/>
      <c r="E376" s="239"/>
      <c r="F376" s="239"/>
      <c r="G376" s="239"/>
      <c r="H376" s="239"/>
      <c r="I376" s="239"/>
      <c r="J376" s="239"/>
      <c r="K376" s="91" t="s">
        <v>218</v>
      </c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17"/>
      <c r="AC376" s="39" t="s">
        <v>89</v>
      </c>
      <c r="AD376" s="43" t="s">
        <v>148</v>
      </c>
    </row>
    <row r="377" spans="1:30" ht="15" customHeight="1" x14ac:dyDescent="0.25">
      <c r="A377" s="15"/>
      <c r="B377" s="91"/>
      <c r="C377" s="240"/>
      <c r="D377" s="239"/>
      <c r="E377" s="239"/>
      <c r="F377" s="239"/>
      <c r="G377" s="239"/>
      <c r="H377" s="239"/>
      <c r="I377" s="239"/>
      <c r="J377" s="239"/>
      <c r="K377" s="91" t="s">
        <v>218</v>
      </c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17"/>
      <c r="AC377" s="39" t="s">
        <v>89</v>
      </c>
      <c r="AD377" s="43" t="s">
        <v>149</v>
      </c>
    </row>
    <row r="378" spans="1:30" ht="15" customHeight="1" x14ac:dyDescent="0.25">
      <c r="A378" s="15"/>
      <c r="B378" s="91"/>
      <c r="C378" s="240"/>
      <c r="D378" s="239"/>
      <c r="E378" s="239"/>
      <c r="F378" s="239"/>
      <c r="G378" s="239"/>
      <c r="H378" s="239"/>
      <c r="I378" s="239"/>
      <c r="J378" s="239"/>
      <c r="K378" s="91" t="s">
        <v>218</v>
      </c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17"/>
      <c r="AC378" s="39" t="s">
        <v>89</v>
      </c>
      <c r="AD378" s="43" t="s">
        <v>150</v>
      </c>
    </row>
    <row r="379" spans="1:30" ht="33" customHeight="1" x14ac:dyDescent="0.25">
      <c r="A379" s="15" t="s">
        <v>36</v>
      </c>
      <c r="B379" s="219" t="s">
        <v>383</v>
      </c>
      <c r="C379" s="219"/>
      <c r="D379" s="219"/>
      <c r="E379" s="219"/>
      <c r="F379" s="219"/>
      <c r="G379" s="219"/>
      <c r="H379" s="219"/>
      <c r="I379" s="219"/>
      <c r="J379" s="219"/>
      <c r="K379" s="72">
        <f t="shared" ref="K379:R379" si="43">SUM(K368:K378)</f>
        <v>1</v>
      </c>
      <c r="L379" s="72">
        <f t="shared" si="43"/>
        <v>0</v>
      </c>
      <c r="M379" s="72">
        <f t="shared" si="43"/>
        <v>0</v>
      </c>
      <c r="N379" s="72">
        <f t="shared" si="43"/>
        <v>0</v>
      </c>
      <c r="O379" s="72">
        <f t="shared" si="43"/>
        <v>0</v>
      </c>
      <c r="P379" s="72">
        <f t="shared" si="43"/>
        <v>0</v>
      </c>
      <c r="Q379" s="72">
        <f t="shared" si="43"/>
        <v>2</v>
      </c>
      <c r="R379" s="72">
        <f t="shared" si="43"/>
        <v>0</v>
      </c>
      <c r="S379" s="94"/>
      <c r="T379" s="94"/>
      <c r="U379" s="94"/>
      <c r="V379" s="94"/>
      <c r="W379" s="94"/>
      <c r="X379" s="94"/>
      <c r="Y379" s="94"/>
      <c r="Z379" s="72">
        <f>SUM(K379:Y379)</f>
        <v>3</v>
      </c>
      <c r="AC379" s="39"/>
      <c r="AD379" s="43" t="s">
        <v>182</v>
      </c>
    </row>
    <row r="380" spans="1:30" ht="31.5" customHeight="1" x14ac:dyDescent="0.25">
      <c r="A380" s="15" t="s">
        <v>60</v>
      </c>
      <c r="B380" s="19" t="s">
        <v>351</v>
      </c>
      <c r="C380" s="237" t="s">
        <v>352</v>
      </c>
      <c r="D380" s="237"/>
      <c r="E380" s="237"/>
      <c r="F380" s="237"/>
      <c r="G380" s="237"/>
      <c r="H380" s="237"/>
      <c r="I380" s="237"/>
      <c r="J380" s="238"/>
      <c r="K380" s="95">
        <v>0</v>
      </c>
      <c r="L380" s="95">
        <v>0</v>
      </c>
      <c r="M380" s="95">
        <v>0</v>
      </c>
      <c r="N380" s="95">
        <v>0</v>
      </c>
      <c r="O380" s="95">
        <v>0</v>
      </c>
      <c r="P380" s="95">
        <v>0</v>
      </c>
      <c r="Q380" s="95">
        <v>0</v>
      </c>
      <c r="R380" s="95">
        <v>0</v>
      </c>
      <c r="S380" s="94"/>
      <c r="T380" s="94"/>
      <c r="U380" s="94"/>
      <c r="V380" s="94"/>
      <c r="W380" s="94"/>
      <c r="X380" s="94"/>
      <c r="Y380" s="94"/>
      <c r="Z380" s="71">
        <f>SUM(K380:Y380)</f>
        <v>0</v>
      </c>
      <c r="AA380" s="17"/>
      <c r="AC380" s="39" t="s">
        <v>89</v>
      </c>
      <c r="AD380" s="43" t="s">
        <v>151</v>
      </c>
    </row>
    <row r="381" spans="1:30" ht="15" customHeight="1" x14ac:dyDescent="0.25">
      <c r="A381" s="15" t="s">
        <v>62</v>
      </c>
      <c r="B381" s="53" t="s">
        <v>61</v>
      </c>
      <c r="C381" s="239" t="s">
        <v>353</v>
      </c>
      <c r="D381" s="239"/>
      <c r="E381" s="239"/>
      <c r="F381" s="239"/>
      <c r="G381" s="239"/>
      <c r="H381" s="239"/>
      <c r="I381" s="239"/>
      <c r="J381" s="239"/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  <c r="Q381" s="95">
        <v>0</v>
      </c>
      <c r="R381" s="95">
        <v>0</v>
      </c>
      <c r="S381" s="94"/>
      <c r="T381" s="94"/>
      <c r="U381" s="94"/>
      <c r="V381" s="94"/>
      <c r="W381" s="94"/>
      <c r="X381" s="94"/>
      <c r="Y381" s="94"/>
      <c r="Z381" s="71">
        <f>SUM(K381:Y381)</f>
        <v>0</v>
      </c>
      <c r="AA381" s="17"/>
      <c r="AC381" s="39" t="s">
        <v>89</v>
      </c>
      <c r="AD381" s="43" t="s">
        <v>152</v>
      </c>
    </row>
    <row r="382" spans="1:30" ht="15" customHeight="1" x14ac:dyDescent="0.25">
      <c r="A382" s="15"/>
      <c r="B382" s="53" t="s">
        <v>63</v>
      </c>
      <c r="C382" s="239" t="s">
        <v>354</v>
      </c>
      <c r="D382" s="239"/>
      <c r="E382" s="239"/>
      <c r="F382" s="239"/>
      <c r="G382" s="239"/>
      <c r="H382" s="239"/>
      <c r="I382" s="239"/>
      <c r="J382" s="239"/>
      <c r="K382" s="95">
        <v>0</v>
      </c>
      <c r="L382" s="95">
        <v>0</v>
      </c>
      <c r="M382" s="95">
        <v>0</v>
      </c>
      <c r="N382" s="95">
        <v>0</v>
      </c>
      <c r="O382" s="95">
        <v>0</v>
      </c>
      <c r="P382" s="95">
        <v>0</v>
      </c>
      <c r="Q382" s="95">
        <v>0</v>
      </c>
      <c r="R382" s="95">
        <v>0</v>
      </c>
      <c r="S382" s="94"/>
      <c r="T382" s="94"/>
      <c r="U382" s="94"/>
      <c r="V382" s="94"/>
      <c r="W382" s="94"/>
      <c r="X382" s="94"/>
      <c r="Y382" s="94"/>
      <c r="Z382" s="71">
        <f>SUM(K382:Y382)</f>
        <v>0</v>
      </c>
      <c r="AA382" s="17"/>
      <c r="AC382" s="39" t="s">
        <v>89</v>
      </c>
      <c r="AD382" s="43" t="s">
        <v>153</v>
      </c>
    </row>
    <row r="383" spans="1:30" ht="15" customHeight="1" x14ac:dyDescent="0.25">
      <c r="A383" s="15"/>
      <c r="B383" s="92"/>
      <c r="C383" s="240"/>
      <c r="D383" s="239"/>
      <c r="E383" s="239"/>
      <c r="F383" s="239"/>
      <c r="G383" s="239"/>
      <c r="H383" s="239"/>
      <c r="I383" s="239"/>
      <c r="J383" s="239"/>
      <c r="K383" s="92" t="s">
        <v>218</v>
      </c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17"/>
      <c r="AC383" s="39" t="s">
        <v>89</v>
      </c>
      <c r="AD383" s="43" t="s">
        <v>154</v>
      </c>
    </row>
    <row r="384" spans="1:30" ht="15" customHeight="1" x14ac:dyDescent="0.25">
      <c r="A384" s="15"/>
      <c r="B384" s="92"/>
      <c r="C384" s="240"/>
      <c r="D384" s="239"/>
      <c r="E384" s="239"/>
      <c r="F384" s="239"/>
      <c r="G384" s="239"/>
      <c r="H384" s="239"/>
      <c r="I384" s="239"/>
      <c r="J384" s="239"/>
      <c r="K384" s="92" t="s">
        <v>218</v>
      </c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17"/>
      <c r="AC384" s="39" t="s">
        <v>89</v>
      </c>
      <c r="AD384" s="43" t="s">
        <v>155</v>
      </c>
    </row>
    <row r="385" spans="1:34" ht="15" customHeight="1" x14ac:dyDescent="0.25">
      <c r="A385" s="15"/>
      <c r="B385" s="92"/>
      <c r="C385" s="240"/>
      <c r="D385" s="239"/>
      <c r="E385" s="239"/>
      <c r="F385" s="239"/>
      <c r="G385" s="239"/>
      <c r="H385" s="239"/>
      <c r="I385" s="239"/>
      <c r="J385" s="239"/>
      <c r="K385" s="92" t="s">
        <v>218</v>
      </c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17"/>
      <c r="AC385" s="39" t="s">
        <v>89</v>
      </c>
      <c r="AD385" s="43" t="s">
        <v>156</v>
      </c>
    </row>
    <row r="386" spans="1:34" ht="15" customHeight="1" x14ac:dyDescent="0.25">
      <c r="A386" s="15"/>
      <c r="B386" s="92"/>
      <c r="C386" s="240"/>
      <c r="D386" s="239"/>
      <c r="E386" s="239"/>
      <c r="F386" s="239"/>
      <c r="G386" s="239"/>
      <c r="H386" s="239"/>
      <c r="I386" s="239"/>
      <c r="J386" s="239"/>
      <c r="K386" s="92" t="s">
        <v>218</v>
      </c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17"/>
      <c r="AC386" s="39" t="s">
        <v>89</v>
      </c>
      <c r="AD386" s="43" t="s">
        <v>157</v>
      </c>
    </row>
    <row r="387" spans="1:34" ht="15" customHeight="1" x14ac:dyDescent="0.25">
      <c r="A387" s="15"/>
      <c r="B387" s="92"/>
      <c r="C387" s="240"/>
      <c r="D387" s="239"/>
      <c r="E387" s="239"/>
      <c r="F387" s="239"/>
      <c r="G387" s="239"/>
      <c r="H387" s="239"/>
      <c r="I387" s="239"/>
      <c r="J387" s="239"/>
      <c r="K387" s="92" t="s">
        <v>218</v>
      </c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17"/>
      <c r="AC387" s="39" t="s">
        <v>89</v>
      </c>
      <c r="AD387" s="43" t="s">
        <v>158</v>
      </c>
    </row>
    <row r="388" spans="1:34" ht="15" customHeight="1" x14ac:dyDescent="0.25">
      <c r="A388" s="15"/>
      <c r="B388" s="92"/>
      <c r="C388" s="240"/>
      <c r="D388" s="239"/>
      <c r="E388" s="239"/>
      <c r="F388" s="239"/>
      <c r="G388" s="239"/>
      <c r="H388" s="239"/>
      <c r="I388" s="239"/>
      <c r="J388" s="239"/>
      <c r="K388" s="92" t="s">
        <v>218</v>
      </c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17"/>
      <c r="AC388" s="39" t="s">
        <v>89</v>
      </c>
      <c r="AD388" s="43" t="s">
        <v>159</v>
      </c>
    </row>
    <row r="389" spans="1:34" ht="15" customHeight="1" x14ac:dyDescent="0.25">
      <c r="A389" s="15"/>
      <c r="B389" s="92"/>
      <c r="C389" s="240"/>
      <c r="D389" s="239"/>
      <c r="E389" s="239"/>
      <c r="F389" s="239"/>
      <c r="G389" s="239"/>
      <c r="H389" s="239"/>
      <c r="I389" s="239"/>
      <c r="J389" s="239"/>
      <c r="K389" s="92" t="s">
        <v>218</v>
      </c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17"/>
      <c r="AC389" s="39" t="s">
        <v>89</v>
      </c>
      <c r="AD389" s="43" t="s">
        <v>160</v>
      </c>
    </row>
    <row r="390" spans="1:34" ht="15" customHeight="1" x14ac:dyDescent="0.25">
      <c r="A390" s="15"/>
      <c r="B390" s="92"/>
      <c r="C390" s="240"/>
      <c r="D390" s="239"/>
      <c r="E390" s="239"/>
      <c r="F390" s="239"/>
      <c r="G390" s="239"/>
      <c r="H390" s="239"/>
      <c r="I390" s="239"/>
      <c r="J390" s="239"/>
      <c r="K390" s="92" t="s">
        <v>218</v>
      </c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17"/>
      <c r="AC390" s="39" t="s">
        <v>89</v>
      </c>
      <c r="AD390" s="43" t="s">
        <v>161</v>
      </c>
    </row>
    <row r="391" spans="1:34" ht="33" customHeight="1" x14ac:dyDescent="0.25">
      <c r="A391" s="15" t="s">
        <v>36</v>
      </c>
      <c r="B391" s="219" t="s">
        <v>383</v>
      </c>
      <c r="C391" s="219"/>
      <c r="D391" s="219"/>
      <c r="E391" s="219"/>
      <c r="F391" s="219"/>
      <c r="G391" s="219"/>
      <c r="H391" s="219"/>
      <c r="I391" s="219"/>
      <c r="J391" s="219"/>
      <c r="K391" s="72">
        <f t="shared" ref="K391:R391" si="44">SUM(K380:K390)</f>
        <v>0</v>
      </c>
      <c r="L391" s="72">
        <f t="shared" si="44"/>
        <v>0</v>
      </c>
      <c r="M391" s="72">
        <f t="shared" si="44"/>
        <v>0</v>
      </c>
      <c r="N391" s="72">
        <f t="shared" si="44"/>
        <v>0</v>
      </c>
      <c r="O391" s="72">
        <f t="shared" si="44"/>
        <v>0</v>
      </c>
      <c r="P391" s="72">
        <f t="shared" si="44"/>
        <v>0</v>
      </c>
      <c r="Q391" s="72">
        <f t="shared" si="44"/>
        <v>0</v>
      </c>
      <c r="R391" s="72">
        <f t="shared" si="44"/>
        <v>0</v>
      </c>
      <c r="S391" s="94"/>
      <c r="T391" s="94"/>
      <c r="U391" s="94"/>
      <c r="V391" s="94"/>
      <c r="W391" s="94"/>
      <c r="X391" s="94"/>
      <c r="Y391" s="94"/>
      <c r="Z391" s="72">
        <f>SUM(K391:Y391)</f>
        <v>0</v>
      </c>
      <c r="AC391"/>
      <c r="AD391" s="43" t="s">
        <v>182</v>
      </c>
    </row>
    <row r="392" spans="1:34" ht="15.75" customHeight="1" x14ac:dyDescent="0.25">
      <c r="AA392" s="4" t="s">
        <v>95</v>
      </c>
      <c r="AC392"/>
    </row>
    <row r="393" spans="1:34" ht="16.5" customHeight="1" x14ac:dyDescent="0.25">
      <c r="A393" s="1"/>
      <c r="B393" s="1"/>
      <c r="C393" s="184" t="s">
        <v>38</v>
      </c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4" t="s">
        <v>44</v>
      </c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  <c r="Y393" s="186"/>
      <c r="Z393" s="1"/>
      <c r="AA393" s="1"/>
      <c r="AC393"/>
    </row>
    <row r="394" spans="1:34" ht="21.75" customHeight="1" x14ac:dyDescent="0.25">
      <c r="A394" s="20"/>
      <c r="B394" s="2"/>
      <c r="C394" s="241" t="s">
        <v>390</v>
      </c>
      <c r="D394" s="242"/>
      <c r="E394" s="242"/>
      <c r="F394" s="241" t="s">
        <v>391</v>
      </c>
      <c r="G394" s="242"/>
      <c r="H394" s="242"/>
      <c r="I394" s="241" t="s">
        <v>392</v>
      </c>
      <c r="J394" s="242"/>
      <c r="K394" s="241" t="s">
        <v>393</v>
      </c>
      <c r="L394" s="241" t="s">
        <v>394</v>
      </c>
      <c r="M394" s="242"/>
      <c r="N394" s="152" t="s">
        <v>390</v>
      </c>
      <c r="O394" s="153" t="s">
        <v>391</v>
      </c>
      <c r="P394" s="241" t="s">
        <v>392</v>
      </c>
      <c r="Q394" s="242"/>
      <c r="R394" s="241" t="s">
        <v>393</v>
      </c>
      <c r="S394" s="242"/>
      <c r="T394" s="241" t="s">
        <v>394</v>
      </c>
      <c r="U394" s="242"/>
      <c r="V394" s="241" t="s">
        <v>395</v>
      </c>
      <c r="W394" s="242"/>
      <c r="X394" s="154" t="s">
        <v>396</v>
      </c>
      <c r="Y394" s="155" t="s">
        <v>397</v>
      </c>
      <c r="Z394" s="1"/>
      <c r="AC394"/>
    </row>
    <row r="395" spans="1:34" ht="22.5" customHeight="1" x14ac:dyDescent="0.25">
      <c r="A395" s="21"/>
      <c r="B395" s="22"/>
      <c r="C395" s="242"/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156" t="s">
        <v>398</v>
      </c>
      <c r="O395" s="157" t="s">
        <v>399</v>
      </c>
      <c r="P395" s="243" t="s">
        <v>400</v>
      </c>
      <c r="Q395" s="244"/>
      <c r="R395" s="243" t="s">
        <v>401</v>
      </c>
      <c r="S395" s="244"/>
      <c r="T395" s="243" t="s">
        <v>402</v>
      </c>
      <c r="U395" s="244"/>
      <c r="V395" s="243" t="s">
        <v>403</v>
      </c>
      <c r="W395" s="244"/>
      <c r="X395" s="158" t="s">
        <v>404</v>
      </c>
      <c r="Y395" s="159" t="s">
        <v>405</v>
      </c>
      <c r="AC395"/>
    </row>
    <row r="396" spans="1:34" ht="15" customHeight="1" x14ac:dyDescent="0.25">
      <c r="AC396"/>
      <c r="AF396" s="42"/>
    </row>
    <row r="397" spans="1:34" ht="16.5" customHeight="1" x14ac:dyDescent="0.25">
      <c r="A397"/>
      <c r="J397" s="177"/>
      <c r="K397" s="177"/>
      <c r="L397" s="177"/>
      <c r="M397" s="177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1"/>
      <c r="Y397" s="2"/>
      <c r="Z397" s="1"/>
      <c r="AA397" s="3"/>
      <c r="AC397"/>
      <c r="AD397" t="s">
        <v>379</v>
      </c>
      <c r="AH397" s="93" t="s">
        <v>387</v>
      </c>
    </row>
    <row r="398" spans="1:34" ht="22.5" customHeight="1" x14ac:dyDescent="0.25">
      <c r="A398" s="54"/>
      <c r="B398" s="20"/>
      <c r="C398" s="20"/>
      <c r="D398" s="20"/>
      <c r="E398" s="20"/>
      <c r="F398" s="20"/>
      <c r="G398" s="20"/>
      <c r="H398" s="20"/>
      <c r="I398" s="20"/>
      <c r="J398" s="176" t="s">
        <v>4</v>
      </c>
      <c r="K398" s="176"/>
      <c r="L398" s="176"/>
      <c r="M398" s="176"/>
      <c r="N398" s="5" t="s">
        <v>358</v>
      </c>
      <c r="O398" s="5"/>
      <c r="P398" s="5"/>
      <c r="Q398" s="5"/>
      <c r="R398" s="5" t="s">
        <v>5</v>
      </c>
      <c r="S398" s="5"/>
      <c r="T398" s="5"/>
      <c r="U398" s="5" t="s">
        <v>356</v>
      </c>
      <c r="W398" s="5"/>
      <c r="X398" s="6"/>
      <c r="Y398" s="173" t="s">
        <v>2</v>
      </c>
      <c r="Z398" s="173"/>
      <c r="AC398"/>
      <c r="AH398" s="93" t="s">
        <v>386</v>
      </c>
    </row>
    <row r="399" spans="1:34" ht="22.5" customHeight="1" x14ac:dyDescent="0.25">
      <c r="A399" s="54"/>
      <c r="B399" s="20"/>
      <c r="C399" s="20"/>
      <c r="D399" s="20"/>
      <c r="E399" s="20"/>
      <c r="F399" s="20"/>
      <c r="G399" s="20"/>
      <c r="H399" s="20"/>
      <c r="I399" s="20"/>
      <c r="J399" s="176" t="s">
        <v>6</v>
      </c>
      <c r="K399" s="176"/>
      <c r="L399" s="176"/>
      <c r="M399" s="176"/>
      <c r="N399" s="5" t="s">
        <v>357</v>
      </c>
      <c r="O399" s="5"/>
      <c r="P399" s="5"/>
      <c r="Q399" s="5"/>
      <c r="R399" s="5" t="s">
        <v>7</v>
      </c>
      <c r="S399" s="5"/>
      <c r="T399" s="5"/>
      <c r="U399" s="5" t="s">
        <v>355</v>
      </c>
      <c r="W399" s="5"/>
      <c r="X399" s="6"/>
      <c r="Y399" s="173"/>
      <c r="Z399" s="173"/>
      <c r="AC399"/>
    </row>
    <row r="400" spans="1:34" ht="22.5" customHeight="1" x14ac:dyDescent="0.25">
      <c r="A400" s="54"/>
      <c r="B400" s="20"/>
      <c r="C400" s="20"/>
      <c r="D400" s="20"/>
      <c r="E400" s="20"/>
      <c r="F400" s="20"/>
      <c r="G400" s="20"/>
      <c r="H400" s="20"/>
      <c r="I400" s="20"/>
      <c r="J400" s="177"/>
      <c r="K400" s="177"/>
      <c r="L400" s="177"/>
      <c r="M400" s="177"/>
      <c r="N400" s="5"/>
      <c r="O400" s="5"/>
      <c r="P400" s="5"/>
      <c r="Q400" s="5"/>
      <c r="R400" s="5" t="s">
        <v>8</v>
      </c>
      <c r="S400" s="5"/>
      <c r="T400" s="5"/>
      <c r="U400" s="5" t="s">
        <v>355</v>
      </c>
      <c r="W400" s="5"/>
      <c r="X400" s="1"/>
      <c r="Y400" s="171" t="s">
        <v>379</v>
      </c>
      <c r="Z400" s="171"/>
      <c r="AC400"/>
    </row>
    <row r="401" spans="1:30" ht="23.25" customHeight="1" x14ac:dyDescent="0.25">
      <c r="A401" s="54"/>
      <c r="B401" s="20"/>
      <c r="C401" s="20"/>
      <c r="D401" s="20"/>
      <c r="E401" s="20"/>
      <c r="F401" s="20"/>
      <c r="G401" s="20"/>
      <c r="H401" s="20"/>
      <c r="I401" s="20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217"/>
      <c r="X401" s="217"/>
      <c r="Y401" s="217"/>
      <c r="Z401" s="217"/>
      <c r="AC401"/>
    </row>
    <row r="402" spans="1:30" ht="23.25" customHeight="1" x14ac:dyDescent="0.25">
      <c r="A402" s="54"/>
      <c r="B402" s="20"/>
      <c r="C402" s="20"/>
      <c r="D402" s="20"/>
      <c r="E402" s="20"/>
      <c r="F402" s="20"/>
      <c r="G402" s="20"/>
      <c r="H402" s="20"/>
      <c r="I402" s="20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217"/>
      <c r="X402" s="217"/>
      <c r="Y402" s="217"/>
      <c r="Z402" s="217"/>
      <c r="AC402"/>
    </row>
    <row r="403" spans="1:30" ht="23.25" customHeight="1" x14ac:dyDescent="0.25">
      <c r="A403" s="54"/>
      <c r="B403" s="20"/>
      <c r="C403" s="20"/>
      <c r="D403" s="20"/>
      <c r="E403" s="20"/>
      <c r="F403" s="20"/>
      <c r="G403" s="20"/>
      <c r="H403" s="20"/>
      <c r="I403" s="20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218" t="s">
        <v>380</v>
      </c>
      <c r="X403" s="218"/>
      <c r="Y403" s="218"/>
      <c r="Z403" s="218"/>
      <c r="AC403"/>
    </row>
    <row r="404" spans="1:30" ht="24.75" customHeight="1" x14ac:dyDescent="0.25">
      <c r="A404" s="52" t="s">
        <v>9</v>
      </c>
      <c r="B404" s="183" t="s">
        <v>10</v>
      </c>
      <c r="C404" s="183"/>
      <c r="D404" s="183"/>
      <c r="E404" s="183"/>
      <c r="F404" s="183"/>
      <c r="G404" s="183"/>
      <c r="H404" s="183"/>
      <c r="I404" s="183"/>
      <c r="J404" s="183"/>
      <c r="K404" s="183" t="s">
        <v>11</v>
      </c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C404"/>
    </row>
    <row r="405" spans="1:30" ht="48.75" customHeight="1" x14ac:dyDescent="0.25">
      <c r="A405" s="52" t="s">
        <v>64</v>
      </c>
      <c r="B405" s="219" t="s">
        <v>65</v>
      </c>
      <c r="C405" s="219"/>
      <c r="D405" s="219"/>
      <c r="E405" s="219"/>
      <c r="F405" s="219"/>
      <c r="G405" s="219"/>
      <c r="H405" s="219"/>
      <c r="I405" s="219"/>
      <c r="J405" s="219"/>
      <c r="K405" s="9" t="s">
        <v>185</v>
      </c>
      <c r="L405" s="9" t="s">
        <v>187</v>
      </c>
      <c r="M405" s="9" t="s">
        <v>189</v>
      </c>
      <c r="N405" s="9" t="s">
        <v>191</v>
      </c>
      <c r="O405" s="9" t="s">
        <v>193</v>
      </c>
      <c r="P405" s="9" t="s">
        <v>195</v>
      </c>
      <c r="Q405" s="9" t="s">
        <v>197</v>
      </c>
      <c r="R405" s="9" t="s">
        <v>199</v>
      </c>
      <c r="S405" s="94"/>
      <c r="T405" s="94"/>
      <c r="U405" s="94"/>
      <c r="V405" s="94"/>
      <c r="W405" s="94"/>
      <c r="X405" s="94"/>
      <c r="Y405" s="94"/>
      <c r="Z405" s="52" t="s">
        <v>200</v>
      </c>
      <c r="AC405"/>
      <c r="AD405" s="58" t="s">
        <v>183</v>
      </c>
    </row>
    <row r="406" spans="1:30" ht="12.75" customHeight="1" x14ac:dyDescent="0.25">
      <c r="A406" s="10" t="s">
        <v>13</v>
      </c>
      <c r="B406" s="220" t="s">
        <v>14</v>
      </c>
      <c r="C406" s="220"/>
      <c r="D406" s="220"/>
      <c r="E406" s="220"/>
      <c r="F406" s="220"/>
      <c r="G406" s="220"/>
      <c r="H406" s="220"/>
      <c r="I406" s="220"/>
      <c r="J406" s="220"/>
      <c r="K406" s="11" t="s">
        <v>15</v>
      </c>
      <c r="L406" s="11" t="s">
        <v>16</v>
      </c>
      <c r="M406" s="11" t="s">
        <v>17</v>
      </c>
      <c r="N406" s="11" t="s">
        <v>18</v>
      </c>
      <c r="O406" s="11" t="s">
        <v>19</v>
      </c>
      <c r="P406" s="11" t="s">
        <v>20</v>
      </c>
      <c r="Q406" s="11" t="s">
        <v>21</v>
      </c>
      <c r="R406" s="11" t="s">
        <v>22</v>
      </c>
      <c r="S406" s="11" t="s">
        <v>23</v>
      </c>
      <c r="T406" s="11" t="s">
        <v>24</v>
      </c>
      <c r="U406" s="11" t="s">
        <v>25</v>
      </c>
      <c r="V406" s="11" t="s">
        <v>26</v>
      </c>
      <c r="W406" s="11" t="s">
        <v>27</v>
      </c>
      <c r="X406" s="11" t="s">
        <v>28</v>
      </c>
      <c r="Y406" s="11" t="s">
        <v>29</v>
      </c>
      <c r="Z406" s="11" t="s">
        <v>30</v>
      </c>
      <c r="AA406" s="12"/>
      <c r="AC406"/>
      <c r="AD406" s="45"/>
    </row>
    <row r="407" spans="1:30" ht="30" customHeight="1" x14ac:dyDescent="0.25">
      <c r="A407" s="53" t="s">
        <v>31</v>
      </c>
      <c r="B407" s="245" t="s">
        <v>384</v>
      </c>
      <c r="C407" s="246"/>
      <c r="D407" s="246"/>
      <c r="E407" s="246"/>
      <c r="F407" s="246"/>
      <c r="G407" s="246"/>
      <c r="H407" s="246"/>
      <c r="I407" s="246"/>
      <c r="J407" s="247"/>
      <c r="K407" s="73">
        <f t="shared" ref="K407:R407" si="45">K99+K111+K139+K151+K179+K191+K219+K231+K259+K271+K299+K311+K339+K351+K379+K391</f>
        <v>213</v>
      </c>
      <c r="L407" s="73">
        <f t="shared" si="45"/>
        <v>235</v>
      </c>
      <c r="M407" s="73">
        <f t="shared" si="45"/>
        <v>235</v>
      </c>
      <c r="N407" s="73">
        <f t="shared" si="45"/>
        <v>229</v>
      </c>
      <c r="O407" s="73">
        <f t="shared" si="45"/>
        <v>201</v>
      </c>
      <c r="P407" s="73">
        <f t="shared" si="45"/>
        <v>207</v>
      </c>
      <c r="Q407" s="73">
        <f t="shared" si="45"/>
        <v>215</v>
      </c>
      <c r="R407" s="73">
        <f t="shared" si="45"/>
        <v>188</v>
      </c>
      <c r="S407" s="94"/>
      <c r="T407" s="94"/>
      <c r="U407" s="94"/>
      <c r="V407" s="94"/>
      <c r="W407" s="94"/>
      <c r="X407" s="94"/>
      <c r="Y407" s="94"/>
      <c r="Z407" s="73">
        <f>SUM(K407:Y407)</f>
        <v>1723</v>
      </c>
      <c r="AA407" s="37"/>
      <c r="AB407" s="38" t="s">
        <v>173</v>
      </c>
      <c r="AC407" s="39" t="s">
        <v>180</v>
      </c>
      <c r="AD407" s="61" t="s">
        <v>162</v>
      </c>
    </row>
    <row r="408" spans="1:30" ht="30" customHeight="1" x14ac:dyDescent="0.25">
      <c r="A408" s="53" t="s">
        <v>36</v>
      </c>
      <c r="B408" s="245" t="s">
        <v>66</v>
      </c>
      <c r="C408" s="246"/>
      <c r="D408" s="246"/>
      <c r="E408" s="246"/>
      <c r="F408" s="246"/>
      <c r="G408" s="246"/>
      <c r="H408" s="246"/>
      <c r="I408" s="246"/>
      <c r="J408" s="247"/>
      <c r="K408" s="95">
        <v>31</v>
      </c>
      <c r="L408" s="95">
        <v>24</v>
      </c>
      <c r="M408" s="95">
        <v>22</v>
      </c>
      <c r="N408" s="95">
        <v>31</v>
      </c>
      <c r="O408" s="95">
        <v>18</v>
      </c>
      <c r="P408" s="95">
        <v>21</v>
      </c>
      <c r="Q408" s="95">
        <v>29</v>
      </c>
      <c r="R408" s="95">
        <v>13</v>
      </c>
      <c r="S408" s="94"/>
      <c r="T408" s="94"/>
      <c r="U408" s="94"/>
      <c r="V408" s="94"/>
      <c r="W408" s="94"/>
      <c r="X408" s="94"/>
      <c r="Y408" s="94"/>
      <c r="Z408" s="69">
        <f>SUM(K408:Y408)</f>
        <v>189</v>
      </c>
      <c r="AA408" s="37"/>
      <c r="AC408" s="39" t="s">
        <v>89</v>
      </c>
      <c r="AD408" s="61" t="s">
        <v>163</v>
      </c>
    </row>
    <row r="409" spans="1:30" ht="30" customHeight="1" x14ac:dyDescent="0.25">
      <c r="A409" s="53" t="s">
        <v>67</v>
      </c>
      <c r="B409" s="245" t="s">
        <v>385</v>
      </c>
      <c r="C409" s="246"/>
      <c r="D409" s="246"/>
      <c r="E409" s="246"/>
      <c r="F409" s="246"/>
      <c r="G409" s="246"/>
      <c r="H409" s="246"/>
      <c r="I409" s="246"/>
      <c r="J409" s="247"/>
      <c r="K409" s="73">
        <f t="shared" ref="K409:R409" si="46">K407+K408</f>
        <v>244</v>
      </c>
      <c r="L409" s="73">
        <f t="shared" si="46"/>
        <v>259</v>
      </c>
      <c r="M409" s="73">
        <f t="shared" si="46"/>
        <v>257</v>
      </c>
      <c r="N409" s="73">
        <f t="shared" si="46"/>
        <v>260</v>
      </c>
      <c r="O409" s="73">
        <f t="shared" si="46"/>
        <v>219</v>
      </c>
      <c r="P409" s="73">
        <f t="shared" si="46"/>
        <v>228</v>
      </c>
      <c r="Q409" s="73">
        <f t="shared" si="46"/>
        <v>244</v>
      </c>
      <c r="R409" s="73">
        <f t="shared" si="46"/>
        <v>201</v>
      </c>
      <c r="S409" s="94"/>
      <c r="T409" s="94"/>
      <c r="U409" s="94"/>
      <c r="V409" s="94"/>
      <c r="W409" s="94"/>
      <c r="X409" s="94"/>
      <c r="Y409" s="94"/>
      <c r="Z409" s="73">
        <f>SUM(K409:Y409)</f>
        <v>1912</v>
      </c>
      <c r="AA409" s="37"/>
      <c r="AB409" s="40" t="s">
        <v>167</v>
      </c>
      <c r="AC409" s="39" t="s">
        <v>181</v>
      </c>
      <c r="AD409" s="61" t="s">
        <v>164</v>
      </c>
    </row>
    <row r="410" spans="1:30" ht="15" customHeight="1" x14ac:dyDescent="0.25">
      <c r="AA410" s="4" t="s">
        <v>95</v>
      </c>
      <c r="AC410"/>
    </row>
    <row r="411" spans="1:30" ht="15" customHeight="1" x14ac:dyDescent="0.25">
      <c r="A411" s="55"/>
      <c r="B411" s="56"/>
      <c r="C411" s="56"/>
      <c r="D411" s="56"/>
      <c r="E411" s="56"/>
      <c r="F411" s="56"/>
      <c r="G411" s="56"/>
      <c r="H411" s="56"/>
      <c r="I411" s="56"/>
      <c r="J411" s="66"/>
      <c r="K411" s="67" t="s">
        <v>169</v>
      </c>
      <c r="L411" s="248"/>
      <c r="M411" s="249"/>
      <c r="N411" s="249"/>
      <c r="O411" s="67" t="s">
        <v>68</v>
      </c>
      <c r="P411" s="160"/>
      <c r="Q411" s="161"/>
      <c r="R411" s="68" t="s">
        <v>69</v>
      </c>
      <c r="S411" s="162">
        <v>0</v>
      </c>
      <c r="T411" s="163">
        <v>4</v>
      </c>
      <c r="U411" s="68" t="s">
        <v>70</v>
      </c>
      <c r="V411" s="164">
        <v>2</v>
      </c>
      <c r="W411" s="165">
        <v>0</v>
      </c>
      <c r="X411" s="166">
        <v>1</v>
      </c>
      <c r="Y411" s="167">
        <v>9</v>
      </c>
      <c r="Z411" s="66"/>
      <c r="AA411" s="66"/>
      <c r="AB411" s="75"/>
      <c r="AC411" s="76"/>
    </row>
    <row r="412" spans="1:30" ht="15.75" customHeight="1" x14ac:dyDescent="0.25">
      <c r="P412" s="1"/>
      <c r="Q412" s="1"/>
      <c r="R412" s="57"/>
      <c r="S412" s="1"/>
      <c r="T412" s="1"/>
      <c r="U412" s="57"/>
      <c r="V412" s="20"/>
      <c r="W412" s="20"/>
      <c r="X412" s="20"/>
      <c r="Y412" s="20"/>
      <c r="AC412"/>
    </row>
    <row r="413" spans="1:30" ht="16.5" customHeight="1" x14ac:dyDescent="0.25">
      <c r="A413" s="1"/>
      <c r="B413" s="1"/>
      <c r="C413" s="184" t="s">
        <v>38</v>
      </c>
      <c r="D413" s="185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  <c r="Y413" s="186"/>
      <c r="Z413" s="1"/>
      <c r="AA413" s="1"/>
      <c r="AC413"/>
    </row>
    <row r="414" spans="1:30" ht="19.5" customHeight="1" x14ac:dyDescent="0.25">
      <c r="A414" s="20"/>
      <c r="B414" s="2"/>
      <c r="C414" s="178" t="s">
        <v>39</v>
      </c>
      <c r="D414" s="179"/>
      <c r="E414" s="179"/>
      <c r="F414" s="179"/>
      <c r="G414" s="179"/>
      <c r="H414" s="179"/>
      <c r="I414" s="180"/>
      <c r="J414" s="178" t="s">
        <v>40</v>
      </c>
      <c r="K414" s="179"/>
      <c r="L414" s="179"/>
      <c r="M414" s="180"/>
      <c r="N414" s="178" t="s">
        <v>41</v>
      </c>
      <c r="O414" s="179"/>
      <c r="P414" s="179"/>
      <c r="Q414" s="180"/>
      <c r="R414" s="178" t="s">
        <v>42</v>
      </c>
      <c r="S414" s="179"/>
      <c r="T414" s="179"/>
      <c r="U414" s="180"/>
      <c r="V414" s="178" t="s">
        <v>43</v>
      </c>
      <c r="W414" s="179"/>
      <c r="X414" s="179"/>
      <c r="Y414" s="180"/>
      <c r="Z414" s="1"/>
      <c r="AC414"/>
    </row>
    <row r="415" spans="1:30" ht="75" customHeight="1" x14ac:dyDescent="0.25">
      <c r="A415" s="21"/>
      <c r="B415" s="22"/>
      <c r="C415" s="250" t="s">
        <v>389</v>
      </c>
      <c r="D415" s="251"/>
      <c r="E415" s="251"/>
      <c r="F415" s="251"/>
      <c r="G415" s="251"/>
      <c r="H415" s="251"/>
      <c r="I415" s="251"/>
      <c r="J415" s="250" t="s">
        <v>389</v>
      </c>
      <c r="K415" s="251"/>
      <c r="L415" s="251"/>
      <c r="M415" s="251"/>
      <c r="N415" s="250" t="s">
        <v>389</v>
      </c>
      <c r="O415" s="251"/>
      <c r="P415" s="251"/>
      <c r="Q415" s="251"/>
      <c r="R415" s="250" t="s">
        <v>389</v>
      </c>
      <c r="S415" s="251"/>
      <c r="T415" s="251"/>
      <c r="U415" s="251"/>
      <c r="V415" s="250" t="s">
        <v>389</v>
      </c>
      <c r="W415" s="251"/>
      <c r="X415" s="251"/>
      <c r="Y415" s="251"/>
      <c r="AA415" s="42"/>
      <c r="AC415"/>
    </row>
    <row r="416" spans="1:30" ht="13.5" customHeight="1" x14ac:dyDescent="0.25">
      <c r="A416" s="21"/>
      <c r="B416" s="22"/>
      <c r="C416" s="252" t="s">
        <v>168</v>
      </c>
      <c r="D416" s="252"/>
      <c r="E416" s="252"/>
      <c r="F416" s="252"/>
      <c r="G416" s="252"/>
      <c r="H416" s="252"/>
      <c r="I416" s="252"/>
      <c r="J416" s="252" t="s">
        <v>168</v>
      </c>
      <c r="K416" s="252"/>
      <c r="L416" s="252"/>
      <c r="M416" s="252"/>
      <c r="N416" s="252" t="s">
        <v>168</v>
      </c>
      <c r="O416" s="252"/>
      <c r="P416" s="252"/>
      <c r="Q416" s="252"/>
      <c r="R416" s="252" t="s">
        <v>168</v>
      </c>
      <c r="S416" s="252"/>
      <c r="T416" s="252"/>
      <c r="U416" s="252"/>
      <c r="V416" s="252" t="s">
        <v>168</v>
      </c>
      <c r="W416" s="252"/>
      <c r="X416" s="252"/>
      <c r="Y416" s="252"/>
      <c r="AA416" s="42"/>
      <c r="AC416"/>
    </row>
    <row r="417" spans="1:29" ht="16.5" customHeight="1" x14ac:dyDescent="0.25">
      <c r="C417" s="184" t="s">
        <v>44</v>
      </c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  <c r="Y417" s="186"/>
      <c r="AC417"/>
    </row>
    <row r="418" spans="1:29" ht="45" customHeight="1" x14ac:dyDescent="0.25">
      <c r="A418" s="21"/>
      <c r="B418" s="22"/>
      <c r="C418" s="253" t="s">
        <v>71</v>
      </c>
      <c r="D418" s="254"/>
      <c r="E418" s="254"/>
      <c r="F418" s="255"/>
      <c r="G418" s="253" t="s">
        <v>72</v>
      </c>
      <c r="H418" s="254"/>
      <c r="I418" s="254"/>
      <c r="J418" s="255"/>
      <c r="K418" s="253" t="s">
        <v>73</v>
      </c>
      <c r="L418" s="254"/>
      <c r="M418" s="255"/>
      <c r="N418" s="253" t="s">
        <v>74</v>
      </c>
      <c r="O418" s="254"/>
      <c r="P418" s="255"/>
      <c r="Q418" s="253" t="s">
        <v>75</v>
      </c>
      <c r="R418" s="254"/>
      <c r="S418" s="255"/>
      <c r="T418" s="253" t="s">
        <v>76</v>
      </c>
      <c r="U418" s="255"/>
      <c r="V418" s="253" t="s">
        <v>77</v>
      </c>
      <c r="W418" s="255"/>
      <c r="X418" s="253" t="s">
        <v>78</v>
      </c>
      <c r="Y418" s="255"/>
      <c r="AA418" s="42"/>
      <c r="AC418"/>
    </row>
    <row r="419" spans="1:29" ht="41.25" customHeight="1" x14ac:dyDescent="0.25">
      <c r="A419" s="21"/>
      <c r="B419" s="22"/>
      <c r="C419" s="256" t="s">
        <v>389</v>
      </c>
      <c r="D419" s="257"/>
      <c r="E419" s="257"/>
      <c r="F419" s="257"/>
      <c r="G419" s="256" t="s">
        <v>389</v>
      </c>
      <c r="H419" s="257"/>
      <c r="I419" s="257"/>
      <c r="J419" s="257"/>
      <c r="K419" s="258" t="s">
        <v>389</v>
      </c>
      <c r="L419" s="259"/>
      <c r="M419" s="259"/>
      <c r="N419" s="260" t="s">
        <v>389</v>
      </c>
      <c r="O419" s="261"/>
      <c r="P419" s="261"/>
      <c r="Q419" s="258" t="s">
        <v>389</v>
      </c>
      <c r="R419" s="259"/>
      <c r="S419" s="259"/>
      <c r="T419" s="260" t="s">
        <v>389</v>
      </c>
      <c r="U419" s="261"/>
      <c r="V419" s="258" t="s">
        <v>389</v>
      </c>
      <c r="W419" s="259"/>
      <c r="X419" s="258" t="s">
        <v>389</v>
      </c>
      <c r="Y419" s="259"/>
      <c r="AA419" s="42"/>
      <c r="AC419"/>
    </row>
    <row r="420" spans="1:29" ht="13.5" customHeight="1" x14ac:dyDescent="0.25">
      <c r="A420" s="21"/>
      <c r="B420" s="22"/>
      <c r="C420" s="252" t="s">
        <v>168</v>
      </c>
      <c r="D420" s="252"/>
      <c r="E420" s="252"/>
      <c r="F420" s="252"/>
      <c r="G420" s="252" t="s">
        <v>168</v>
      </c>
      <c r="H420" s="252"/>
      <c r="I420" s="252"/>
      <c r="J420" s="252"/>
      <c r="K420" s="252" t="s">
        <v>168</v>
      </c>
      <c r="L420" s="252"/>
      <c r="M420" s="252"/>
      <c r="N420" s="262" t="s">
        <v>168</v>
      </c>
      <c r="O420" s="262"/>
      <c r="P420" s="262"/>
      <c r="Q420" s="252" t="s">
        <v>168</v>
      </c>
      <c r="R420" s="252"/>
      <c r="S420" s="252"/>
      <c r="T420" s="262" t="s">
        <v>168</v>
      </c>
      <c r="U420" s="262"/>
      <c r="V420" s="252" t="s">
        <v>168</v>
      </c>
      <c r="W420" s="252"/>
      <c r="X420" s="252" t="s">
        <v>168</v>
      </c>
      <c r="Y420" s="252"/>
      <c r="AA420" s="42"/>
      <c r="AC420"/>
    </row>
    <row r="421" spans="1:29" ht="45" customHeight="1" x14ac:dyDescent="0.25">
      <c r="A421" s="21"/>
      <c r="B421" s="22"/>
      <c r="C421" s="263" t="s">
        <v>79</v>
      </c>
      <c r="D421" s="264"/>
      <c r="E421" s="264"/>
      <c r="F421" s="265"/>
      <c r="G421" s="266" t="s">
        <v>80</v>
      </c>
      <c r="H421" s="267"/>
      <c r="I421" s="267"/>
      <c r="J421" s="268"/>
      <c r="K421" s="253" t="s">
        <v>81</v>
      </c>
      <c r="L421" s="254"/>
      <c r="M421" s="255"/>
      <c r="N421" s="266" t="s">
        <v>82</v>
      </c>
      <c r="O421" s="267"/>
      <c r="P421" s="268"/>
      <c r="Q421" s="253" t="s">
        <v>83</v>
      </c>
      <c r="R421" s="254"/>
      <c r="S421" s="255"/>
      <c r="T421" s="266" t="s">
        <v>84</v>
      </c>
      <c r="U421" s="268"/>
      <c r="V421" s="253" t="s">
        <v>85</v>
      </c>
      <c r="W421" s="255"/>
      <c r="X421" s="253" t="s">
        <v>86</v>
      </c>
      <c r="Y421" s="255"/>
      <c r="AA421" s="42"/>
      <c r="AC421"/>
    </row>
    <row r="422" spans="1:29" ht="41.25" customHeight="1" x14ac:dyDescent="0.25">
      <c r="A422" s="21"/>
      <c r="B422" s="22"/>
      <c r="C422" s="256" t="s">
        <v>389</v>
      </c>
      <c r="D422" s="257"/>
      <c r="E422" s="257"/>
      <c r="F422" s="257"/>
      <c r="G422" s="256" t="s">
        <v>389</v>
      </c>
      <c r="H422" s="257"/>
      <c r="I422" s="257"/>
      <c r="J422" s="257"/>
      <c r="K422" s="258" t="s">
        <v>389</v>
      </c>
      <c r="L422" s="259"/>
      <c r="M422" s="259"/>
      <c r="N422" s="260" t="s">
        <v>389</v>
      </c>
      <c r="O422" s="261"/>
      <c r="P422" s="261"/>
      <c r="Q422" s="258" t="s">
        <v>389</v>
      </c>
      <c r="R422" s="259"/>
      <c r="S422" s="259"/>
      <c r="T422" s="260" t="s">
        <v>389</v>
      </c>
      <c r="U422" s="261"/>
      <c r="V422" s="258" t="s">
        <v>389</v>
      </c>
      <c r="W422" s="259"/>
      <c r="X422" s="258" t="s">
        <v>389</v>
      </c>
      <c r="Y422" s="259"/>
      <c r="AA422" s="42"/>
      <c r="AC422"/>
    </row>
    <row r="423" spans="1:29" ht="13.5" customHeight="1" x14ac:dyDescent="0.25">
      <c r="A423" s="21"/>
      <c r="B423" s="22"/>
      <c r="C423" s="252" t="s">
        <v>168</v>
      </c>
      <c r="D423" s="252"/>
      <c r="E423" s="252"/>
      <c r="F423" s="252"/>
      <c r="G423" s="252" t="s">
        <v>168</v>
      </c>
      <c r="H423" s="252"/>
      <c r="I423" s="252"/>
      <c r="J423" s="252"/>
      <c r="K423" s="252" t="s">
        <v>168</v>
      </c>
      <c r="L423" s="252"/>
      <c r="M423" s="252"/>
      <c r="N423" s="262" t="s">
        <v>168</v>
      </c>
      <c r="O423" s="262"/>
      <c r="P423" s="262"/>
      <c r="Q423" s="252" t="s">
        <v>168</v>
      </c>
      <c r="R423" s="252"/>
      <c r="S423" s="252"/>
      <c r="T423" s="262" t="s">
        <v>168</v>
      </c>
      <c r="U423" s="262"/>
      <c r="V423" s="252" t="s">
        <v>168</v>
      </c>
      <c r="W423" s="252"/>
      <c r="X423" s="252" t="s">
        <v>168</v>
      </c>
      <c r="Y423" s="252"/>
      <c r="AA423" s="42"/>
      <c r="AC423"/>
    </row>
    <row r="424" spans="1:29" ht="41.25" customHeight="1" x14ac:dyDescent="0.25">
      <c r="A424" s="21"/>
      <c r="B424" s="22"/>
      <c r="C424" s="63"/>
      <c r="D424" s="63"/>
      <c r="E424" s="63"/>
      <c r="F424" s="63"/>
      <c r="G424" s="63"/>
      <c r="H424" s="63"/>
      <c r="I424" s="63"/>
      <c r="J424" s="63"/>
      <c r="K424" s="64"/>
      <c r="L424" s="64"/>
      <c r="M424" s="64"/>
      <c r="N424" s="65"/>
      <c r="O424" s="65"/>
      <c r="P424" s="65"/>
      <c r="Q424" s="64"/>
      <c r="R424" s="64"/>
      <c r="S424" s="64"/>
      <c r="T424" s="65"/>
      <c r="U424" s="65"/>
      <c r="V424" s="64"/>
      <c r="W424" s="64"/>
      <c r="X424" s="64"/>
      <c r="Y424" s="64"/>
      <c r="AA424" s="42"/>
      <c r="AC424"/>
    </row>
  </sheetData>
  <sheetProtection password="C0A4" sheet="1" objects="1" scenarios="1"/>
  <mergeCells count="631">
    <mergeCell ref="T423:U423"/>
    <mergeCell ref="V423:W423"/>
    <mergeCell ref="X423:Y423"/>
    <mergeCell ref="C423:F423"/>
    <mergeCell ref="G423:J423"/>
    <mergeCell ref="K423:M423"/>
    <mergeCell ref="N423:P423"/>
    <mergeCell ref="Q423:S423"/>
    <mergeCell ref="T421:U421"/>
    <mergeCell ref="V421:W421"/>
    <mergeCell ref="X421:Y421"/>
    <mergeCell ref="C422:F422"/>
    <mergeCell ref="G422:J422"/>
    <mergeCell ref="K422:M422"/>
    <mergeCell ref="N422:P422"/>
    <mergeCell ref="Q422:S422"/>
    <mergeCell ref="T422:U422"/>
    <mergeCell ref="V422:W422"/>
    <mergeCell ref="X422:Y422"/>
    <mergeCell ref="C421:F421"/>
    <mergeCell ref="G421:J421"/>
    <mergeCell ref="K421:M421"/>
    <mergeCell ref="N421:P421"/>
    <mergeCell ref="Q421:S421"/>
    <mergeCell ref="T419:U419"/>
    <mergeCell ref="V419:W419"/>
    <mergeCell ref="X419:Y419"/>
    <mergeCell ref="C420:F420"/>
    <mergeCell ref="G420:J420"/>
    <mergeCell ref="K420:M420"/>
    <mergeCell ref="N420:P420"/>
    <mergeCell ref="Q420:S420"/>
    <mergeCell ref="T420:U420"/>
    <mergeCell ref="V420:W420"/>
    <mergeCell ref="X420:Y420"/>
    <mergeCell ref="C419:F419"/>
    <mergeCell ref="G419:J419"/>
    <mergeCell ref="K419:M419"/>
    <mergeCell ref="N419:P419"/>
    <mergeCell ref="Q419:S419"/>
    <mergeCell ref="C417:Y417"/>
    <mergeCell ref="C418:F418"/>
    <mergeCell ref="G418:J418"/>
    <mergeCell ref="K418:M418"/>
    <mergeCell ref="N418:P418"/>
    <mergeCell ref="Q418:S418"/>
    <mergeCell ref="T418:U418"/>
    <mergeCell ref="V418:W418"/>
    <mergeCell ref="X418:Y418"/>
    <mergeCell ref="C416:I416"/>
    <mergeCell ref="J416:M416"/>
    <mergeCell ref="N416:Q416"/>
    <mergeCell ref="R416:U416"/>
    <mergeCell ref="V416:Y416"/>
    <mergeCell ref="C415:I415"/>
    <mergeCell ref="J415:M415"/>
    <mergeCell ref="N415:Q415"/>
    <mergeCell ref="R415:U415"/>
    <mergeCell ref="V415:Y415"/>
    <mergeCell ref="L411:N411"/>
    <mergeCell ref="C413:Y413"/>
    <mergeCell ref="C414:I414"/>
    <mergeCell ref="J414:M414"/>
    <mergeCell ref="N414:Q414"/>
    <mergeCell ref="R414:U414"/>
    <mergeCell ref="V414:Y414"/>
    <mergeCell ref="B405:J405"/>
    <mergeCell ref="B406:J406"/>
    <mergeCell ref="B407:J407"/>
    <mergeCell ref="B408:J408"/>
    <mergeCell ref="B409:J409"/>
    <mergeCell ref="J400:M400"/>
    <mergeCell ref="Y400:Z400"/>
    <mergeCell ref="W401:Z402"/>
    <mergeCell ref="W403:Z403"/>
    <mergeCell ref="B404:J404"/>
    <mergeCell ref="K404:Z404"/>
    <mergeCell ref="J397:M397"/>
    <mergeCell ref="N397:W397"/>
    <mergeCell ref="J398:M398"/>
    <mergeCell ref="Y398:Z399"/>
    <mergeCell ref="J399:M399"/>
    <mergeCell ref="P394:Q394"/>
    <mergeCell ref="R394:S394"/>
    <mergeCell ref="T394:U394"/>
    <mergeCell ref="V394:W394"/>
    <mergeCell ref="P395:Q395"/>
    <mergeCell ref="R395:S395"/>
    <mergeCell ref="T395:U395"/>
    <mergeCell ref="V395:W395"/>
    <mergeCell ref="C394:E395"/>
    <mergeCell ref="F394:H395"/>
    <mergeCell ref="I394:J395"/>
    <mergeCell ref="K394:K395"/>
    <mergeCell ref="L394:M395"/>
    <mergeCell ref="C389:J389"/>
    <mergeCell ref="C390:J390"/>
    <mergeCell ref="B391:J391"/>
    <mergeCell ref="C393:M393"/>
    <mergeCell ref="N393:Y393"/>
    <mergeCell ref="C384:J384"/>
    <mergeCell ref="C385:J385"/>
    <mergeCell ref="C386:J386"/>
    <mergeCell ref="C387:J387"/>
    <mergeCell ref="C388:J388"/>
    <mergeCell ref="B379:J379"/>
    <mergeCell ref="C380:J380"/>
    <mergeCell ref="C381:J381"/>
    <mergeCell ref="C382:J382"/>
    <mergeCell ref="C383:J383"/>
    <mergeCell ref="C374:J374"/>
    <mergeCell ref="C375:J375"/>
    <mergeCell ref="C376:J376"/>
    <mergeCell ref="C377:J377"/>
    <mergeCell ref="C378:J378"/>
    <mergeCell ref="C369:J369"/>
    <mergeCell ref="C370:J370"/>
    <mergeCell ref="C371:J371"/>
    <mergeCell ref="C372:J372"/>
    <mergeCell ref="C373:J373"/>
    <mergeCell ref="B365:J365"/>
    <mergeCell ref="B366:J366"/>
    <mergeCell ref="A367:J367"/>
    <mergeCell ref="K367:Z367"/>
    <mergeCell ref="C368:J368"/>
    <mergeCell ref="J360:M360"/>
    <mergeCell ref="Y360:Z360"/>
    <mergeCell ref="W361:Z362"/>
    <mergeCell ref="W363:Z363"/>
    <mergeCell ref="B364:J364"/>
    <mergeCell ref="K364:Z364"/>
    <mergeCell ref="J357:M357"/>
    <mergeCell ref="N357:W357"/>
    <mergeCell ref="J358:M358"/>
    <mergeCell ref="Y358:Z359"/>
    <mergeCell ref="J359:M359"/>
    <mergeCell ref="P354:Q354"/>
    <mergeCell ref="R354:S354"/>
    <mergeCell ref="T354:U354"/>
    <mergeCell ref="V354:W354"/>
    <mergeCell ref="P355:Q355"/>
    <mergeCell ref="R355:S355"/>
    <mergeCell ref="T355:U355"/>
    <mergeCell ref="V355:W355"/>
    <mergeCell ref="C354:E355"/>
    <mergeCell ref="F354:H355"/>
    <mergeCell ref="I354:J355"/>
    <mergeCell ref="K354:K355"/>
    <mergeCell ref="L354:M355"/>
    <mergeCell ref="C349:J349"/>
    <mergeCell ref="C350:J350"/>
    <mergeCell ref="B351:J351"/>
    <mergeCell ref="C353:M353"/>
    <mergeCell ref="N353:Y353"/>
    <mergeCell ref="C344:J344"/>
    <mergeCell ref="C345:J345"/>
    <mergeCell ref="C346:J346"/>
    <mergeCell ref="C347:J347"/>
    <mergeCell ref="C348:J348"/>
    <mergeCell ref="B339:J339"/>
    <mergeCell ref="C340:J340"/>
    <mergeCell ref="C341:J341"/>
    <mergeCell ref="C342:J342"/>
    <mergeCell ref="C343:J343"/>
    <mergeCell ref="C334:J334"/>
    <mergeCell ref="C335:J335"/>
    <mergeCell ref="C336:J336"/>
    <mergeCell ref="C337:J337"/>
    <mergeCell ref="C338:J338"/>
    <mergeCell ref="C329:J329"/>
    <mergeCell ref="C330:J330"/>
    <mergeCell ref="C331:J331"/>
    <mergeCell ref="C332:J332"/>
    <mergeCell ref="C333:J333"/>
    <mergeCell ref="B325:J325"/>
    <mergeCell ref="B326:J326"/>
    <mergeCell ref="A327:J327"/>
    <mergeCell ref="K327:Z327"/>
    <mergeCell ref="C328:J328"/>
    <mergeCell ref="J320:M320"/>
    <mergeCell ref="Y320:Z320"/>
    <mergeCell ref="W321:Z322"/>
    <mergeCell ref="W323:Z323"/>
    <mergeCell ref="B324:J324"/>
    <mergeCell ref="K324:Z324"/>
    <mergeCell ref="J317:M317"/>
    <mergeCell ref="N317:W317"/>
    <mergeCell ref="J318:M318"/>
    <mergeCell ref="Y318:Z319"/>
    <mergeCell ref="J319:M319"/>
    <mergeCell ref="P314:Q314"/>
    <mergeCell ref="R314:S314"/>
    <mergeCell ref="T314:U314"/>
    <mergeCell ref="V314:W314"/>
    <mergeCell ref="P315:Q315"/>
    <mergeCell ref="R315:S315"/>
    <mergeCell ref="T315:U315"/>
    <mergeCell ref="V315:W315"/>
    <mergeCell ref="C314:E315"/>
    <mergeCell ref="F314:H315"/>
    <mergeCell ref="I314:J315"/>
    <mergeCell ref="K314:K315"/>
    <mergeCell ref="L314:M315"/>
    <mergeCell ref="C309:J309"/>
    <mergeCell ref="C310:J310"/>
    <mergeCell ref="B311:J311"/>
    <mergeCell ref="C313:M313"/>
    <mergeCell ref="N313:Y313"/>
    <mergeCell ref="C304:J304"/>
    <mergeCell ref="C305:J305"/>
    <mergeCell ref="C306:J306"/>
    <mergeCell ref="C307:J307"/>
    <mergeCell ref="C308:J308"/>
    <mergeCell ref="B299:J299"/>
    <mergeCell ref="C300:J300"/>
    <mergeCell ref="C301:J301"/>
    <mergeCell ref="C302:J302"/>
    <mergeCell ref="C303:J303"/>
    <mergeCell ref="C294:J294"/>
    <mergeCell ref="C295:J295"/>
    <mergeCell ref="C296:J296"/>
    <mergeCell ref="C297:J297"/>
    <mergeCell ref="C298:J298"/>
    <mergeCell ref="C289:J289"/>
    <mergeCell ref="C290:J290"/>
    <mergeCell ref="C291:J291"/>
    <mergeCell ref="C292:J292"/>
    <mergeCell ref="C293:J293"/>
    <mergeCell ref="B285:J285"/>
    <mergeCell ref="B286:J286"/>
    <mergeCell ref="A287:J287"/>
    <mergeCell ref="K287:Z287"/>
    <mergeCell ref="C288:J288"/>
    <mergeCell ref="J280:M280"/>
    <mergeCell ref="Y280:Z280"/>
    <mergeCell ref="W281:Z282"/>
    <mergeCell ref="W283:Z283"/>
    <mergeCell ref="B284:J284"/>
    <mergeCell ref="K284:Z284"/>
    <mergeCell ref="J277:M277"/>
    <mergeCell ref="N277:W277"/>
    <mergeCell ref="J278:M278"/>
    <mergeCell ref="Y278:Z279"/>
    <mergeCell ref="J279:M279"/>
    <mergeCell ref="P274:Q274"/>
    <mergeCell ref="R274:S274"/>
    <mergeCell ref="T274:U274"/>
    <mergeCell ref="V274:W274"/>
    <mergeCell ref="P275:Q275"/>
    <mergeCell ref="R275:S275"/>
    <mergeCell ref="T275:U275"/>
    <mergeCell ref="V275:W275"/>
    <mergeCell ref="C274:E275"/>
    <mergeCell ref="F274:H275"/>
    <mergeCell ref="I274:J275"/>
    <mergeCell ref="K274:K275"/>
    <mergeCell ref="L274:M275"/>
    <mergeCell ref="C269:J269"/>
    <mergeCell ref="C270:J270"/>
    <mergeCell ref="B271:J271"/>
    <mergeCell ref="C273:M273"/>
    <mergeCell ref="N273:Y273"/>
    <mergeCell ref="C264:J264"/>
    <mergeCell ref="C265:J265"/>
    <mergeCell ref="C266:J266"/>
    <mergeCell ref="C267:J267"/>
    <mergeCell ref="C268:J268"/>
    <mergeCell ref="B259:J259"/>
    <mergeCell ref="C260:J260"/>
    <mergeCell ref="C261:J261"/>
    <mergeCell ref="C262:J262"/>
    <mergeCell ref="C263:J263"/>
    <mergeCell ref="C254:J254"/>
    <mergeCell ref="C255:J255"/>
    <mergeCell ref="C256:J256"/>
    <mergeCell ref="C257:J257"/>
    <mergeCell ref="C258:J258"/>
    <mergeCell ref="C249:J249"/>
    <mergeCell ref="C250:J250"/>
    <mergeCell ref="C251:J251"/>
    <mergeCell ref="C252:J252"/>
    <mergeCell ref="C253:J253"/>
    <mergeCell ref="B245:J245"/>
    <mergeCell ref="B246:J246"/>
    <mergeCell ref="A247:J247"/>
    <mergeCell ref="K247:Z247"/>
    <mergeCell ref="C248:J248"/>
    <mergeCell ref="J240:M240"/>
    <mergeCell ref="Y240:Z240"/>
    <mergeCell ref="W241:Z242"/>
    <mergeCell ref="W243:Z243"/>
    <mergeCell ref="B244:J244"/>
    <mergeCell ref="K244:Z244"/>
    <mergeCell ref="J237:M237"/>
    <mergeCell ref="N237:W237"/>
    <mergeCell ref="J238:M238"/>
    <mergeCell ref="Y238:Z239"/>
    <mergeCell ref="J239:M239"/>
    <mergeCell ref="P234:Q234"/>
    <mergeCell ref="R234:S234"/>
    <mergeCell ref="T234:U234"/>
    <mergeCell ref="V234:W234"/>
    <mergeCell ref="P235:Q235"/>
    <mergeCell ref="R235:S235"/>
    <mergeCell ref="T235:U235"/>
    <mergeCell ref="V235:W235"/>
    <mergeCell ref="C234:E235"/>
    <mergeCell ref="F234:H235"/>
    <mergeCell ref="I234:J235"/>
    <mergeCell ref="K234:K235"/>
    <mergeCell ref="L234:M235"/>
    <mergeCell ref="C229:J229"/>
    <mergeCell ref="C230:J230"/>
    <mergeCell ref="B231:J231"/>
    <mergeCell ref="C233:M233"/>
    <mergeCell ref="N233:Y233"/>
    <mergeCell ref="C224:J224"/>
    <mergeCell ref="C225:J225"/>
    <mergeCell ref="C226:J226"/>
    <mergeCell ref="C227:J227"/>
    <mergeCell ref="C228:J228"/>
    <mergeCell ref="B219:J219"/>
    <mergeCell ref="C220:J220"/>
    <mergeCell ref="C221:J221"/>
    <mergeCell ref="C222:J222"/>
    <mergeCell ref="C223:J223"/>
    <mergeCell ref="C214:J214"/>
    <mergeCell ref="C215:J215"/>
    <mergeCell ref="C216:J216"/>
    <mergeCell ref="C217:J217"/>
    <mergeCell ref="C218:J218"/>
    <mergeCell ref="C209:J209"/>
    <mergeCell ref="C210:J210"/>
    <mergeCell ref="C211:J211"/>
    <mergeCell ref="C212:J212"/>
    <mergeCell ref="C213:J213"/>
    <mergeCell ref="B205:J205"/>
    <mergeCell ref="B206:J206"/>
    <mergeCell ref="A207:J207"/>
    <mergeCell ref="K207:Z207"/>
    <mergeCell ref="C208:J208"/>
    <mergeCell ref="J200:M200"/>
    <mergeCell ref="Y200:Z200"/>
    <mergeCell ref="W201:Z202"/>
    <mergeCell ref="W203:Z203"/>
    <mergeCell ref="B204:J204"/>
    <mergeCell ref="K204:Z204"/>
    <mergeCell ref="J197:M197"/>
    <mergeCell ref="N197:W197"/>
    <mergeCell ref="J198:M198"/>
    <mergeCell ref="Y198:Z199"/>
    <mergeCell ref="J199:M199"/>
    <mergeCell ref="P194:Q194"/>
    <mergeCell ref="R194:S194"/>
    <mergeCell ref="T194:U194"/>
    <mergeCell ref="V194:W194"/>
    <mergeCell ref="P195:Q195"/>
    <mergeCell ref="R195:S195"/>
    <mergeCell ref="T195:U195"/>
    <mergeCell ref="V195:W195"/>
    <mergeCell ref="C194:E195"/>
    <mergeCell ref="F194:H195"/>
    <mergeCell ref="I194:J195"/>
    <mergeCell ref="K194:K195"/>
    <mergeCell ref="L194:M195"/>
    <mergeCell ref="C189:J189"/>
    <mergeCell ref="C190:J190"/>
    <mergeCell ref="B191:J191"/>
    <mergeCell ref="C193:M193"/>
    <mergeCell ref="N193:Y193"/>
    <mergeCell ref="C184:J184"/>
    <mergeCell ref="C185:J185"/>
    <mergeCell ref="C186:J186"/>
    <mergeCell ref="C187:J187"/>
    <mergeCell ref="C188:J188"/>
    <mergeCell ref="B179:J179"/>
    <mergeCell ref="C180:J180"/>
    <mergeCell ref="C181:J181"/>
    <mergeCell ref="C182:J182"/>
    <mergeCell ref="C183:J183"/>
    <mergeCell ref="C174:J174"/>
    <mergeCell ref="C175:J175"/>
    <mergeCell ref="C176:J176"/>
    <mergeCell ref="C177:J177"/>
    <mergeCell ref="C178:J178"/>
    <mergeCell ref="C169:J169"/>
    <mergeCell ref="C170:J170"/>
    <mergeCell ref="C171:J171"/>
    <mergeCell ref="C172:J172"/>
    <mergeCell ref="C173:J173"/>
    <mergeCell ref="B165:J165"/>
    <mergeCell ref="B166:J166"/>
    <mergeCell ref="A167:J167"/>
    <mergeCell ref="K167:Z167"/>
    <mergeCell ref="C168:J168"/>
    <mergeCell ref="J160:M160"/>
    <mergeCell ref="Y160:Z160"/>
    <mergeCell ref="W161:Z162"/>
    <mergeCell ref="W163:Z163"/>
    <mergeCell ref="B164:J164"/>
    <mergeCell ref="K164:Z164"/>
    <mergeCell ref="J157:M157"/>
    <mergeCell ref="N157:W157"/>
    <mergeCell ref="J158:M158"/>
    <mergeCell ref="Y158:Z159"/>
    <mergeCell ref="J159:M159"/>
    <mergeCell ref="P154:Q154"/>
    <mergeCell ref="R154:S154"/>
    <mergeCell ref="T154:U154"/>
    <mergeCell ref="V154:W154"/>
    <mergeCell ref="P155:Q155"/>
    <mergeCell ref="R155:S155"/>
    <mergeCell ref="T155:U155"/>
    <mergeCell ref="V155:W155"/>
    <mergeCell ref="C154:E155"/>
    <mergeCell ref="F154:H155"/>
    <mergeCell ref="I154:J155"/>
    <mergeCell ref="K154:K155"/>
    <mergeCell ref="L154:M155"/>
    <mergeCell ref="C149:J149"/>
    <mergeCell ref="C150:J150"/>
    <mergeCell ref="B151:J151"/>
    <mergeCell ref="C153:M153"/>
    <mergeCell ref="N153:Y153"/>
    <mergeCell ref="C144:J144"/>
    <mergeCell ref="C145:J145"/>
    <mergeCell ref="C146:J146"/>
    <mergeCell ref="C147:J147"/>
    <mergeCell ref="C148:J148"/>
    <mergeCell ref="B139:J139"/>
    <mergeCell ref="C140:J140"/>
    <mergeCell ref="C141:J141"/>
    <mergeCell ref="C142:J142"/>
    <mergeCell ref="C143:J143"/>
    <mergeCell ref="C134:J134"/>
    <mergeCell ref="C135:J135"/>
    <mergeCell ref="C136:J136"/>
    <mergeCell ref="C137:J137"/>
    <mergeCell ref="C138:J138"/>
    <mergeCell ref="C129:J129"/>
    <mergeCell ref="C130:J130"/>
    <mergeCell ref="C131:J131"/>
    <mergeCell ref="C132:J132"/>
    <mergeCell ref="C133:J133"/>
    <mergeCell ref="B125:J125"/>
    <mergeCell ref="B126:J126"/>
    <mergeCell ref="A127:J127"/>
    <mergeCell ref="K127:Z127"/>
    <mergeCell ref="C128:J128"/>
    <mergeCell ref="J120:M120"/>
    <mergeCell ref="Y120:Z120"/>
    <mergeCell ref="W121:Z122"/>
    <mergeCell ref="W123:Z123"/>
    <mergeCell ref="B124:J124"/>
    <mergeCell ref="K124:Z124"/>
    <mergeCell ref="V115:W115"/>
    <mergeCell ref="J117:M117"/>
    <mergeCell ref="N117:W117"/>
    <mergeCell ref="J118:M118"/>
    <mergeCell ref="Y118:Z119"/>
    <mergeCell ref="J119:M119"/>
    <mergeCell ref="C110:J110"/>
    <mergeCell ref="B111:J111"/>
    <mergeCell ref="C113:M113"/>
    <mergeCell ref="N113:Y113"/>
    <mergeCell ref="C114:E115"/>
    <mergeCell ref="F114:H115"/>
    <mergeCell ref="I114:J115"/>
    <mergeCell ref="K114:K115"/>
    <mergeCell ref="L114:M115"/>
    <mergeCell ref="P114:Q114"/>
    <mergeCell ref="R114:S114"/>
    <mergeCell ref="T114:U114"/>
    <mergeCell ref="V114:W114"/>
    <mergeCell ref="P115:Q115"/>
    <mergeCell ref="R115:S115"/>
    <mergeCell ref="T115:U115"/>
    <mergeCell ref="C105:J105"/>
    <mergeCell ref="C106:J106"/>
    <mergeCell ref="C107:J107"/>
    <mergeCell ref="C108:J108"/>
    <mergeCell ref="C109:J109"/>
    <mergeCell ref="C100:J100"/>
    <mergeCell ref="C101:J101"/>
    <mergeCell ref="C102:J102"/>
    <mergeCell ref="C103:J103"/>
    <mergeCell ref="C104:J104"/>
    <mergeCell ref="C95:J95"/>
    <mergeCell ref="C96:J96"/>
    <mergeCell ref="C97:J97"/>
    <mergeCell ref="C98:J98"/>
    <mergeCell ref="B99:J99"/>
    <mergeCell ref="C90:J90"/>
    <mergeCell ref="C91:J91"/>
    <mergeCell ref="C92:J92"/>
    <mergeCell ref="C93:J93"/>
    <mergeCell ref="C94:J94"/>
    <mergeCell ref="B86:J86"/>
    <mergeCell ref="A87:J87"/>
    <mergeCell ref="K87:Z87"/>
    <mergeCell ref="C88:J88"/>
    <mergeCell ref="C89:J89"/>
    <mergeCell ref="W81:Z82"/>
    <mergeCell ref="W83:Z83"/>
    <mergeCell ref="B84:J84"/>
    <mergeCell ref="K84:Z84"/>
    <mergeCell ref="B85:J85"/>
    <mergeCell ref="J78:M78"/>
    <mergeCell ref="Y78:Z79"/>
    <mergeCell ref="J79:M79"/>
    <mergeCell ref="J80:M80"/>
    <mergeCell ref="Y80:Z80"/>
    <mergeCell ref="T75:U75"/>
    <mergeCell ref="V75:W75"/>
    <mergeCell ref="X75:Y75"/>
    <mergeCell ref="J77:M77"/>
    <mergeCell ref="N77:W77"/>
    <mergeCell ref="C75:F75"/>
    <mergeCell ref="G75:J75"/>
    <mergeCell ref="K75:M75"/>
    <mergeCell ref="N75:P75"/>
    <mergeCell ref="Q75:S75"/>
    <mergeCell ref="C73:Y73"/>
    <mergeCell ref="C74:F74"/>
    <mergeCell ref="G74:J74"/>
    <mergeCell ref="K74:M74"/>
    <mergeCell ref="N74:P74"/>
    <mergeCell ref="Q74:S74"/>
    <mergeCell ref="T74:U74"/>
    <mergeCell ref="V74:W74"/>
    <mergeCell ref="X74:Y74"/>
    <mergeCell ref="C72:I72"/>
    <mergeCell ref="J72:M72"/>
    <mergeCell ref="N72:Q72"/>
    <mergeCell ref="R72:U72"/>
    <mergeCell ref="V72:Y72"/>
    <mergeCell ref="C70:Y70"/>
    <mergeCell ref="C71:I71"/>
    <mergeCell ref="J71:M71"/>
    <mergeCell ref="N71:Q71"/>
    <mergeCell ref="R71:U71"/>
    <mergeCell ref="V71:Y71"/>
    <mergeCell ref="C69:I69"/>
    <mergeCell ref="J69:M69"/>
    <mergeCell ref="N69:Q69"/>
    <mergeCell ref="R69:U69"/>
    <mergeCell ref="V69:Y69"/>
    <mergeCell ref="B64:Z64"/>
    <mergeCell ref="B65:J65"/>
    <mergeCell ref="B66:J66"/>
    <mergeCell ref="B67:J67"/>
    <mergeCell ref="B68:J68"/>
    <mergeCell ref="B56:J56"/>
    <mergeCell ref="B57:J57"/>
    <mergeCell ref="A58:A60"/>
    <mergeCell ref="B58:I60"/>
    <mergeCell ref="A61:A63"/>
    <mergeCell ref="B61:I63"/>
    <mergeCell ref="J51:M51"/>
    <mergeCell ref="Y51:Z51"/>
    <mergeCell ref="W52:Z53"/>
    <mergeCell ref="W54:Z54"/>
    <mergeCell ref="B55:J55"/>
    <mergeCell ref="K55:Z55"/>
    <mergeCell ref="J48:M48"/>
    <mergeCell ref="N48:W48"/>
    <mergeCell ref="J49:M49"/>
    <mergeCell ref="Y49:Z50"/>
    <mergeCell ref="J50:M50"/>
    <mergeCell ref="J43:M43"/>
    <mergeCell ref="N43:Q43"/>
    <mergeCell ref="R43:U43"/>
    <mergeCell ref="V43:Y43"/>
    <mergeCell ref="T46:U46"/>
    <mergeCell ref="V46:W46"/>
    <mergeCell ref="X46:Y46"/>
    <mergeCell ref="T45:U45"/>
    <mergeCell ref="V45:W45"/>
    <mergeCell ref="X45:Y45"/>
    <mergeCell ref="C44:Y44"/>
    <mergeCell ref="C45:F45"/>
    <mergeCell ref="G45:J45"/>
    <mergeCell ref="K45:M45"/>
    <mergeCell ref="N45:P45"/>
    <mergeCell ref="Q45:S45"/>
    <mergeCell ref="C46:F46"/>
    <mergeCell ref="G46:J46"/>
    <mergeCell ref="K46:M46"/>
    <mergeCell ref="N46:P46"/>
    <mergeCell ref="Q46:S46"/>
    <mergeCell ref="A31:A33"/>
    <mergeCell ref="B31:I33"/>
    <mergeCell ref="A34:A36"/>
    <mergeCell ref="B34:I36"/>
    <mergeCell ref="A37:A39"/>
    <mergeCell ref="B37:I39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K10:Z10"/>
    <mergeCell ref="C41:Y41"/>
    <mergeCell ref="C42:I42"/>
    <mergeCell ref="J42:M42"/>
    <mergeCell ref="N42:Q42"/>
    <mergeCell ref="C43:I43"/>
    <mergeCell ref="Y4:Z4"/>
    <mergeCell ref="D1:X1"/>
    <mergeCell ref="D2:X2"/>
    <mergeCell ref="Y2:Z3"/>
    <mergeCell ref="D3:X3"/>
    <mergeCell ref="D4:X4"/>
    <mergeCell ref="W5:Z6"/>
    <mergeCell ref="I7:L7"/>
    <mergeCell ref="I8:L8"/>
    <mergeCell ref="I6:L6"/>
    <mergeCell ref="R42:U42"/>
    <mergeCell ref="V42:Y42"/>
    <mergeCell ref="W7:Z7"/>
    <mergeCell ref="Y8:Z8"/>
    <mergeCell ref="B10:J10"/>
  </mergeCells>
  <conditionalFormatting sqref="L411:N411">
    <cfRule type="expression" dxfId="19" priority="1">
      <formula>ISBLANK(INDIRECT(ADDRESS(ROW(), COLUMN())))</formula>
    </cfRule>
  </conditionalFormatting>
  <conditionalFormatting sqref="P411:Q411 S411:T411 V411:Y411">
    <cfRule type="cellIs" dxfId="18" priority="2" operator="lessThan">
      <formula>0</formula>
    </cfRule>
  </conditionalFormatting>
  <conditionalFormatting sqref="P411:Q411 S411:T411 V411:Y411">
    <cfRule type="cellIs" dxfId="17" priority="3" operator="greaterThan">
      <formula>9</formula>
    </cfRule>
  </conditionalFormatting>
  <conditionalFormatting sqref="P411:Q411 S411:T411 V411:Y411">
    <cfRule type="expression" dxfId="16" priority="4">
      <formula>ISBLANK(INDIRECT(ADDRESS(ROW(), COLUMN())))</formula>
    </cfRule>
  </conditionalFormatting>
  <conditionalFormatting sqref="P411:Q411 S411:T411 V411:Y411">
    <cfRule type="expression" dxfId="15" priority="5">
      <formula>ISTEXT(INDIRECT(ADDRESS(ROW(), COLUMN())))</formula>
    </cfRule>
  </conditionalFormatting>
  <conditionalFormatting sqref="L15:Y16 L18:Y19 L21:Y22 L28:Y29 L31:Y32 L34:Y35 L58:Y59 L61:Y62 L65:Y67 L88:Y98 L100:Y110 L128:Y138 L140:Y150 L168:Y178 L180:Y190 L208:Y218 L220:Y230 L248:Y258 L260:Y270 L288:Y298 L300:Y310 L328:Y338 L340:Y350 L368:Y378 L380:Y390 L408:Y408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98 K100:Y110 K128:Y138 K140:Y150 K168:Y178 K180:Y190 K208:Y218 K220:Y230 K248:Y258 K260:Y270 K288:Y298 K300:Y310 K328:Y338 K340:Y350 K368:Y378 K380:Y390 K408:Y408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98 K100:Y110 K128:Y138 K140:Y150 K168:Y178 K180:Y190 K208:Y218 K220:Y230 K248:Y258 K260:Y270 K288:Y298 K300:Y310 K328:Y338 K340:Y350 K368:Y378 K380:Y390 K408:Y408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IF(K409&gt;0,INDIRECT(ADDRESS(ROW(), COLUMN()))&lt;&gt;K409,0)</formula>
    </cfRule>
  </conditionalFormatting>
  <conditionalFormatting sqref="K68:Y68">
    <cfRule type="expression" dxfId="3" priority="17">
      <formula>IF(K409&gt;0,INDIRECT(ADDRESS(ROW(), COLUMN()))&lt;&gt;K409,0)</formula>
    </cfRule>
    <cfRule type="cellIs" dxfId="2" priority="18" operator="notEqual">
      <formula>K39</formula>
    </cfRule>
  </conditionalFormatting>
  <conditionalFormatting sqref="K409:Y409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18" location="range_3_3_1" display="&lt;BERIKUTNYA&gt;"/>
    <hyperlink ref="AH117" location="range_3_1_1" display="&lt;SEBELUMNYA&gt;"/>
    <hyperlink ref="AH158" location="range_3_4_1" display="&lt;BERIKUTNYA&gt;"/>
    <hyperlink ref="AH157" location="range_3_2_1" display="&lt;SEBELUMNYA&gt;"/>
    <hyperlink ref="AH198" location="range_3_5_1" display="&lt;BERIKUTNYA&gt;"/>
    <hyperlink ref="AH197" location="range_3_3_1" display="&lt;SEBELUMNYA&gt;"/>
    <hyperlink ref="AH238" location="range_3_6_1" display="&lt;BERIKUTNYA&gt;"/>
    <hyperlink ref="AH237" location="range_3_4_1" display="&lt;SEBELUMNYA&gt;"/>
    <hyperlink ref="AH278" location="range_3_7_1" display="&lt;BERIKUTNYA&gt;"/>
    <hyperlink ref="AH277" location="range_3_5_1" display="&lt;SEBELUMNYA&gt;"/>
    <hyperlink ref="AH318" location="range_3_8_1" display="&lt;BERIKUTNYA&gt;"/>
    <hyperlink ref="AH317" location="range_3_6_1" display="&lt;SEBELUMNYA&gt;"/>
    <hyperlink ref="AH358" location="range_4_1" display="&lt;BERIKUTNYA&gt;"/>
    <hyperlink ref="AH357" location="range_3_7_1" display="&lt;SEBELUMNYA&gt;"/>
    <hyperlink ref="AH398" location="range_4_1" display="&lt;BERIKUTNYA&gt;"/>
    <hyperlink ref="AH397" location="range_3_8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6" orientation="landscape" r:id="rId1"/>
  <rowBreaks count="10" manualBreakCount="10">
    <brk id="47" max="16383" man="1"/>
    <brk id="76" max="16383" man="1"/>
    <brk id="116" max="16383" man="1"/>
    <brk id="156" max="16383" man="1"/>
    <brk id="196" max="16383" man="1"/>
    <brk id="236" max="16383" man="1"/>
    <brk id="276" max="16383" man="1"/>
    <brk id="316" max="16383" man="1"/>
    <brk id="356" max="16383" man="1"/>
    <brk id="396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Form!Print_Area</vt:lpstr>
      <vt:lpstr>range_1_1</vt:lpstr>
      <vt:lpstr>range_2_1</vt:lpstr>
      <vt:lpstr>range_3_1_1</vt:lpstr>
      <vt:lpstr>range_3_2_1</vt:lpstr>
      <vt:lpstr>range_3_3_1</vt:lpstr>
      <vt:lpstr>range_3_4_1</vt:lpstr>
      <vt:lpstr>range_3_5_1</vt:lpstr>
      <vt:lpstr>range_3_6_1</vt:lpstr>
      <vt:lpstr>range_3_7_1</vt:lpstr>
      <vt:lpstr>range_3_8_1</vt:lpstr>
      <vt:lpstr>range_4_1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MODEL_DAA1_DPR_53877_CEMPAGA_DAPIL_BALI.xlsx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2019-04-17T23:42:18Z</dcterms:created>
  <dcterms:modified xsi:type="dcterms:W3CDTF">2019-04-26T09:22:29Z</dcterms:modified>
</cp:coreProperties>
</file>